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firstSheet="2" activeTab="2"/>
  </bookViews>
  <sheets>
    <sheet name="I TRIMESTRE-2012" sheetId="1" state="hidden" r:id="rId1"/>
    <sheet name="II TRIMESTRE-2012 " sheetId="2" state="hidden" r:id="rId2"/>
    <sheet name="III TRIMESTRE 2012" sheetId="3" r:id="rId3"/>
    <sheet name="III TRI -2011" sheetId="4" state="hidden" r:id="rId4"/>
    <sheet name="IV TRIM-2011" sheetId="5" state="hidden" r:id="rId5"/>
  </sheets>
  <definedNames>
    <definedName name="_xlnm.Print_Area" localSheetId="1">'II TRIMESTRE-2012 '!$C$1:$I$34</definedName>
    <definedName name="_xlnm.Print_Titles" localSheetId="0">'I TRIMESTRE-2012'!$1:$7</definedName>
  </definedNames>
  <calcPr fullCalcOnLoad="1"/>
</workbook>
</file>

<file path=xl/sharedStrings.xml><?xml version="1.0" encoding="utf-8"?>
<sst xmlns="http://schemas.openxmlformats.org/spreadsheetml/2006/main" count="2328" uniqueCount="699">
  <si>
    <t>SECTOR: Ministerio de Economía y Finanzas</t>
  </si>
  <si>
    <t>ENTIDAD: OSCE</t>
  </si>
  <si>
    <t>MEDIO DE COMUNICACIÓN UTILIZADO
(RADIO, TV, ESCRITO U OTRO)</t>
  </si>
  <si>
    <t>NOMBRE DEL MEDIO DE COMUNICACIÓN UTILIZADO</t>
  </si>
  <si>
    <t>DESCRIPCIÓN Y MOTIVO DE LA PUBLICIDAD</t>
  </si>
  <si>
    <t>N° DEL CONTRATO</t>
  </si>
  <si>
    <t xml:space="preserve">FUENTE DE FINANCIAMIENTO </t>
  </si>
  <si>
    <t>FECHA DE SUSCRIPCIÓN DEL CONTRATO</t>
  </si>
  <si>
    <t>MONTO DEL CONTRATO S/.</t>
  </si>
  <si>
    <t>RDR</t>
  </si>
  <si>
    <t>Escrito</t>
  </si>
  <si>
    <t xml:space="preserve">NOTA : Las contrataciones menores consideran como fecha de contrato, la fecha del comprobante de pago o de la orden de servicio </t>
  </si>
  <si>
    <t>Radial</t>
  </si>
  <si>
    <t xml:space="preserve">Radial </t>
  </si>
  <si>
    <t>Escrita</t>
  </si>
  <si>
    <t xml:space="preserve">Escrita </t>
  </si>
  <si>
    <t>RADIO LAYZON</t>
  </si>
  <si>
    <t>RADIO ANCASH S.A.</t>
  </si>
  <si>
    <t>TOTAL</t>
  </si>
  <si>
    <t>TRIMESTRE/AÑO: I TRIMESTRE - 2012</t>
  </si>
  <si>
    <t>CADENA PERIODISTICA LA VOZ DE LA CALLE E.I.R.L.</t>
  </si>
  <si>
    <t>KALIENTE 91.5 FM</t>
  </si>
  <si>
    <t>RUEDA DE NEGOCIOS - AVISOS CLASIFICADOS &amp; PUBLICIDAD</t>
  </si>
  <si>
    <t>RADIODIFUSORA SUPER STEREO LASSER E.I.R.L.</t>
  </si>
  <si>
    <t>PROMOTORA RADIAL E.I.R.L.</t>
  </si>
  <si>
    <t>CONDORCUNCA S.R.L. EMPRESA DIFUSORA DE RADIO Y TV.</t>
  </si>
  <si>
    <t>EMPRESA DE COMUNICACIONES LA VOZ S.A.C.</t>
  </si>
  <si>
    <t>EMPRESA VIFANASH S.R.L.</t>
  </si>
  <si>
    <t>DEAL- INSTITUTO DE DESARROLLO EDUCACION Y ASESORIA LEGAL</t>
  </si>
  <si>
    <t>CADENA RADIAL SUR PERUANA S.A</t>
  </si>
  <si>
    <t>OMEGA MULTISERVICIOS</t>
  </si>
  <si>
    <t>RADIO DIFUSORA EL SUR</t>
  </si>
  <si>
    <t>RADIO ECOS LA EXCLUSIVA</t>
  </si>
  <si>
    <t>GRUPORPP S.A.C</t>
  </si>
  <si>
    <t>RADIO MELODIA S.A</t>
  </si>
  <si>
    <t>RADIO SAN FRANCISCO S.R.L.</t>
  </si>
  <si>
    <t>RADIO MELODIA E.I.R.L.</t>
  </si>
  <si>
    <t>SERVICIO DE DIFUSIÓN SPOTS PUBLICITARIO EDUCATIVOS DEL CONVENIO MARCO - AYUDA HUMANITARIA</t>
  </si>
  <si>
    <t>DIFUSION DE CONVENIO MARCO PARA BIENES DE AYUDA HUMANITARIA</t>
  </si>
  <si>
    <t>POR EL SERVICIO DE DIFUSIÓN DE SPOT PUBLICITARIO PARA EL PROCESO DE INSCRIPCIÓN DE CONVENIO MARCO DE BIENES DE AYUDA HUMANITARIA</t>
  </si>
  <si>
    <t>F/ Nº 001-1056</t>
  </si>
  <si>
    <t>F/Nº 001-1675</t>
  </si>
  <si>
    <t>F/Nº 001- 1324</t>
  </si>
  <si>
    <t>F/Nº 002-1309</t>
  </si>
  <si>
    <t>F/Nº 001-13502</t>
  </si>
  <si>
    <t>F/Nº 002-2405</t>
  </si>
  <si>
    <t>F/Nº 001-325</t>
  </si>
  <si>
    <t>F/Nº 001-1593</t>
  </si>
  <si>
    <t>F/Nº 001-15</t>
  </si>
  <si>
    <t>F/Nº 001-7654</t>
  </si>
  <si>
    <t>F/Nº 001-9876</t>
  </si>
  <si>
    <t>F/Nº 001-804</t>
  </si>
  <si>
    <t>F/Nº 001-803</t>
  </si>
  <si>
    <t>F/Nº 002-31</t>
  </si>
  <si>
    <t>F/Nº 002-1286</t>
  </si>
  <si>
    <t>F/Nº 002-15199</t>
  </si>
  <si>
    <t>F/Nº 002-15200</t>
  </si>
  <si>
    <t>F/Nº 001-5548</t>
  </si>
  <si>
    <t>F/Nº 001-2453</t>
  </si>
  <si>
    <t>CORPORACION UNIVERSAL S.A.C</t>
  </si>
  <si>
    <t>SUDAMERICANA DE RADIODIFUSIÓN PRENSA Y TV HGDV E.I.R.L.</t>
  </si>
  <si>
    <t>F/Nº 017-150</t>
  </si>
  <si>
    <t>F/001-18909</t>
  </si>
  <si>
    <t>F/0002-1431</t>
  </si>
  <si>
    <t>F/Nº 001-1865</t>
  </si>
  <si>
    <t>GASTOS DE PUBLICIDAD ESTATAL EN BASE A LO NORMADO EN LA LEY N° 28874 I TRIMESTRE 2012</t>
  </si>
  <si>
    <t>GASTOS DE PUBLICIDAD ESTATAL EN BASE A LO NORMADO EN LA LEY N° 28874 II TRIMESTRE 2012</t>
  </si>
  <si>
    <t xml:space="preserve">SECTOR: </t>
  </si>
  <si>
    <t>Ministerio de Economía y Finanzas</t>
  </si>
  <si>
    <t xml:space="preserve">ENTIDAD: </t>
  </si>
  <si>
    <t>OSCE</t>
  </si>
  <si>
    <t xml:space="preserve">TRIMESTRE AÑO: </t>
  </si>
  <si>
    <t>II TRIMESTRE - 2012</t>
  </si>
  <si>
    <t>RADIAL</t>
  </si>
  <si>
    <t xml:space="preserve">SERVICIO DE DIFUSIÓN SPOTS PUBLICITARIO DE CONVENIO MARCO - IMPRESORAS CONSUMIBLES Y ACCESORIOS </t>
  </si>
  <si>
    <t>F/ Nº 001-819</t>
  </si>
  <si>
    <t xml:space="preserve">RADIO KARIBEÑA  </t>
  </si>
  <si>
    <t xml:space="preserve">RADIAL </t>
  </si>
  <si>
    <t xml:space="preserve">RADIO MELODIA S.A. </t>
  </si>
  <si>
    <t>PROMOTORA RADIAL EIRL 
"ESTACIÓN WARI"</t>
  </si>
  <si>
    <t xml:space="preserve">EMPRESA DE COMUNICACIONES LA VOZ S.A.C. </t>
  </si>
  <si>
    <t xml:space="preserve">RADIO TROPICAL S.A.C. </t>
  </si>
  <si>
    <t>EMISORA RUEDA DE NEGOCIOS 
"INVERSIONES BRUVAL SAC"</t>
  </si>
  <si>
    <t xml:space="preserve">RADIO DIFUSORA EL SUR SRL </t>
  </si>
  <si>
    <t>BOLETA Nº 002-469</t>
  </si>
  <si>
    <t xml:space="preserve">RADIO SAN FRANCISCO SRL </t>
  </si>
  <si>
    <t>F/Nº 002-15612</t>
  </si>
  <si>
    <t>F/Nº 001-13751</t>
  </si>
  <si>
    <t>F/Nº 001-355</t>
  </si>
  <si>
    <t>F/Nº 001-14205</t>
  </si>
  <si>
    <t>F/Nº 002-554</t>
  </si>
  <si>
    <t>F/Nº 001-5584</t>
  </si>
  <si>
    <t xml:space="preserve">RADIO Y TELEVISION TAYACAJA SRL </t>
  </si>
  <si>
    <t>F/Nº 001-42</t>
  </si>
  <si>
    <t xml:space="preserve">CORPORACION SUPER CADENA </t>
  </si>
  <si>
    <t>F/Nº 001-68</t>
  </si>
  <si>
    <t xml:space="preserve">RADIO ECOS 
"LA EXCLUSIVA" </t>
  </si>
  <si>
    <t>F/Nº 002-42</t>
  </si>
  <si>
    <t xml:space="preserve">CORPORACION EXCELENTE </t>
  </si>
  <si>
    <t>BOLETA Nº 001-008</t>
  </si>
  <si>
    <t xml:space="preserve">PERUANA DE RADIODIFUSION SRL </t>
  </si>
  <si>
    <t>F/Nº 001-5632</t>
  </si>
  <si>
    <t xml:space="preserve">PROMO "EXITO" </t>
  </si>
  <si>
    <t>BOLETA Nº 001-8471</t>
  </si>
  <si>
    <t>ALCID CORP SERVICIOS INTEGRALES E.I.R.L.</t>
  </si>
  <si>
    <t>F/Nº 001-45</t>
  </si>
  <si>
    <t>F/Nº 001-2514</t>
  </si>
  <si>
    <t xml:space="preserve">RADIO ANCASH S.A. </t>
  </si>
  <si>
    <t>F/Nº 001-19192</t>
  </si>
  <si>
    <t xml:space="preserve">MARY SANTA ANDRADE MALPARTIDA </t>
  </si>
  <si>
    <t>F/Nº 001-724</t>
  </si>
  <si>
    <t xml:space="preserve">RADIO PUCALLPA SRL </t>
  </si>
  <si>
    <t>F/Nº 001-4138</t>
  </si>
  <si>
    <t xml:space="preserve">EMPRESA RADIO DIFUSION SATELITE EIRL </t>
  </si>
  <si>
    <t>F/Nº 001-3524</t>
  </si>
  <si>
    <t>PACHAMAMA LA VOZ DEL SUR ANDINO</t>
  </si>
  <si>
    <t>F/Nº 001-7919</t>
  </si>
  <si>
    <t>CADENA RADIAL SUR PERUANA SA</t>
  </si>
  <si>
    <t>F/Nº 001-10059</t>
  </si>
  <si>
    <t>LA VOZ DE LA CALLE EIRL</t>
  </si>
  <si>
    <t>F/Nº 001-1108</t>
  </si>
  <si>
    <t xml:space="preserve">EMPRESA VIFANASH SRL </t>
  </si>
  <si>
    <t>GRUPORPP SAC</t>
  </si>
  <si>
    <t>F/Nº 002-3504</t>
  </si>
  <si>
    <t>F/Nº 002-3510</t>
  </si>
  <si>
    <t xml:space="preserve">INTELTA </t>
  </si>
  <si>
    <t>F/Nº 002-5093</t>
  </si>
  <si>
    <t>GASTOS DE PUBLICIDAD ESTATAL EN BASE A LO NORMADO EN LA LEY N° 28874 III TRIMESTRE 2011</t>
  </si>
  <si>
    <t>TRIMESTRE/AÑO: III TRIM/2011</t>
  </si>
  <si>
    <t>LA CLAVE EIRL</t>
  </si>
  <si>
    <t>Publicación del Seminario ABC de las Contrataciones del Estado a realizarse en Moquegua los dias 7 y 8 de Julio</t>
  </si>
  <si>
    <t>F-001 - 257 RES. 379</t>
  </si>
  <si>
    <t>SEIS EIRL</t>
  </si>
  <si>
    <t>Publicación taller ejecución contractual 22/06/2011 - Arequipa</t>
  </si>
  <si>
    <t>F-002 - 12554 RES. 378</t>
  </si>
  <si>
    <t>EMPRESA EDITORA LA INDUSTRIA DE TRUJILLO SA</t>
  </si>
  <si>
    <t>Publicación aviso : Taller de ejecución Contractual el dia 25/07/11 - Trujillo</t>
  </si>
  <si>
    <t>F-020 - 25556 RES.422</t>
  </si>
  <si>
    <t>EMPRESA PERIODISTICA NACIONAL SA</t>
  </si>
  <si>
    <t>Publicación de aviso taller factores de evaluación  y calificación de propuestas - Puno</t>
  </si>
  <si>
    <t>F-231 - 33108  RES 435</t>
  </si>
  <si>
    <t>Publicación de aviso taller ejecucion de obras públicas- Piura</t>
  </si>
  <si>
    <t>F-231 - 33109 RES. 436</t>
  </si>
  <si>
    <t xml:space="preserve">Radio </t>
  </si>
  <si>
    <t>COBERTURA DEL NORTE SAC</t>
  </si>
  <si>
    <t>Servicios publicitarios desde el 8 al 18 de agosto - Tumbes</t>
  </si>
  <si>
    <t>F-001 - 594 RES.446</t>
  </si>
  <si>
    <t>Publicación de avisos taller de ejecucion contractual - Chiclayo</t>
  </si>
  <si>
    <t>F-231 - 33168  RES. 447</t>
  </si>
  <si>
    <t>RADIO PUCALLPA S.C.R.LTDA.</t>
  </si>
  <si>
    <t>Difusión del taller en la programacion general de la emisora -Pucallpa</t>
  </si>
  <si>
    <t>F-001 - 4021  RES.448</t>
  </si>
  <si>
    <t>DIARIO AHORA UCAYALI SRL</t>
  </si>
  <si>
    <t>Publicación aviso seminario taller fecha de publicacion 15/08/11 - Pucallpa</t>
  </si>
  <si>
    <t>F- 001 - 1946  RES. 448</t>
  </si>
  <si>
    <t>EMPRESA EDITORA ANCASH EIRL LTDA</t>
  </si>
  <si>
    <t>Publicación seminario taller ejecucion de obras - Huaraz</t>
  </si>
  <si>
    <t>F- 001 - 11612  RES. 484</t>
  </si>
  <si>
    <t>RADIO MELODIA DEL NORTE EIRL</t>
  </si>
  <si>
    <t>Publicación seminario taller de obras publicas dias 8 y 9 setiembre - Huaraz</t>
  </si>
  <si>
    <t>F- 001 - 2345  RES. 484</t>
  </si>
  <si>
    <t>MARY SANTA ANDRADE MALPARTIDA</t>
  </si>
  <si>
    <t>Avisos de radio diez en el programa la Razón sobre el seminario taller aplicación de la normativ de contrataciones los dias 15 y 16 del pte- Iquitos</t>
  </si>
  <si>
    <t>R/H 001 - 648 RES. 502</t>
  </si>
  <si>
    <t>Difusión de convenio marco los dias 14 setiembre al 15 de octubre seis spot radiales - Tumbes</t>
  </si>
  <si>
    <t>F-001 - 604 RES. 503</t>
  </si>
  <si>
    <t>SERVICIOS GENERALES CESAR ROBERTO DIAZ GUEVARA</t>
  </si>
  <si>
    <t>Difusión de 1/4 pagina convenio marco los dias 15 de setiembre al 15 de octubre - Tumbes</t>
  </si>
  <si>
    <t>F-002 - 00779  RES. 503</t>
  </si>
  <si>
    <t>Difusión de convenio marco - Arequipa</t>
  </si>
  <si>
    <t>F-411 - 0013675 RES. 503</t>
  </si>
  <si>
    <t>F- 411 - 0013670 RES. 503</t>
  </si>
  <si>
    <t>RADIO MELODIA EIRL</t>
  </si>
  <si>
    <t>Difusión de convenio marco dos avisos diarios emitidos del 19/09/2011 al 03/10/2011 - Arequipa</t>
  </si>
  <si>
    <t>F- 002 - 14415 RES. 503</t>
  </si>
  <si>
    <t>RADIO 1 CADENA RADIAL SUR PERUANA SA</t>
  </si>
  <si>
    <t>Difusión de anuncio convenio marco de bienes - Tacna</t>
  </si>
  <si>
    <t>F- 001 - 9619 RES. 503</t>
  </si>
  <si>
    <t>Difusión de seminario convenio marco - Tacna</t>
  </si>
  <si>
    <t>F- 670 - 18572  RES. 503</t>
  </si>
  <si>
    <t>Difusión del comunicado de convenio marco los dias 16 al 30 de setiembre del 3 al 14 de octubre - Pucallpa</t>
  </si>
  <si>
    <t>F-001 - 4029  RES.503</t>
  </si>
  <si>
    <t>RADIO DIFUSORA UCAYALI SAC</t>
  </si>
  <si>
    <t>Avisos radiales de 30" para convenio marco trasmitidos del 16/09 al 14/10 -Pucallpa</t>
  </si>
  <si>
    <t>F-001 - 11647  RES. 503</t>
  </si>
  <si>
    <t>Avisos publicitarios interdiario del 16/09 al 14 de octubre seminario convenio marco - Pucallpa</t>
  </si>
  <si>
    <t>F- 001 - 2074  RES. 503</t>
  </si>
  <si>
    <t>Difusión de convenio marco del 14/09 al 14/10 - Huaraz</t>
  </si>
  <si>
    <t>F- 001 - 2350 RES. 503</t>
  </si>
  <si>
    <t>Publicación convenio marco interdiario del 23 al 29/09 y del 01 al 15/10 - Huaraz</t>
  </si>
  <si>
    <t>F-001 - 11633 RES. 503</t>
  </si>
  <si>
    <t>RADIODIFUSORA HUANCAYO SA</t>
  </si>
  <si>
    <t>Trasmisión de 10 avisos publicitarios del seminario convenio marco del 19/09 al 13/10 - Huancayo</t>
  </si>
  <si>
    <t>F- 002 - 3691 RES. 503</t>
  </si>
  <si>
    <t>EMPRESA PERIODISTICA RIBO SAC</t>
  </si>
  <si>
    <t>Publicación convenio marco el dia 14/10 - Huancayo</t>
  </si>
  <si>
    <t>F- 001 - 9697  RES. 503</t>
  </si>
  <si>
    <t>Publicación convenio marco el dia 03/10 - Huancayo</t>
  </si>
  <si>
    <t>F- 001 - 9680 RES. 503</t>
  </si>
  <si>
    <t>Publicación convenio marco el dia 19/09 - Huancayo</t>
  </si>
  <si>
    <t>F- 001 - 9676 RES. 503</t>
  </si>
  <si>
    <t>EMPRESA EDITORA LA INDUSTRIA DE CHICLAYO SA</t>
  </si>
  <si>
    <t>Publicación de aviso convenio marco - Chiclayo</t>
  </si>
  <si>
    <t>F- 105 - 24360 RES. 503</t>
  </si>
  <si>
    <t>F- 105 - 24358  RES. 503</t>
  </si>
  <si>
    <t>Publicación de aviso convenio marco el 17/09 - Chiclayo</t>
  </si>
  <si>
    <t>F- 105 - 24308 RES. 503</t>
  </si>
  <si>
    <t>CORPORACION UNIVERSAL SAC</t>
  </si>
  <si>
    <t>Publicidad radial a transmitirse los dias del 20/09  al 14/10 - Chiclayo</t>
  </si>
  <si>
    <t>F- 014 - 193  RES. 503</t>
  </si>
  <si>
    <t>RADIO TROPICAL SAC</t>
  </si>
  <si>
    <t>Difusión 2 spots diarios en noticieros de lunes a sabado del 14/09 al 13/10 convenio marco - Tarapoto</t>
  </si>
  <si>
    <t>F- 001 - 13567  RES. 503</t>
  </si>
  <si>
    <t>EDITORA ORIENTE SRLTDA</t>
  </si>
  <si>
    <t>Publicación aviso 1/4 pagina del 14/09 al 15/10 Convenio Marco - Tarapoto</t>
  </si>
  <si>
    <t>F- 001 - 11459 RES. 503</t>
  </si>
  <si>
    <t>EDITORA LA REGION SAC</t>
  </si>
  <si>
    <t>Publicación de avisos convenio marco dias 26/09 y 03/10 - Iquitos</t>
  </si>
  <si>
    <t>F- 001 - 79371  RES. 503</t>
  </si>
  <si>
    <t>Anuncio convenio marco el dia 19/09 - Iquitos</t>
  </si>
  <si>
    <t>R/H -  001 - 650  RES. 503</t>
  </si>
  <si>
    <t>EMPRESA EDITORA EL DIARIO DEL CUSCO SRLTDA</t>
  </si>
  <si>
    <t>Publicación de aviso sobre charlas de convenio marco en 1/4 de pagina dia 17 - Cusco</t>
  </si>
  <si>
    <t>F- 006 - 898  RES. 503</t>
  </si>
  <si>
    <t>Publicación de aviso sobre charlas de convenio marco en 1/4 de pagina dia 16 - Cusco</t>
  </si>
  <si>
    <t>F- 006 - 897  RES. 503</t>
  </si>
  <si>
    <t xml:space="preserve">WASHINGTON ALOSILLA PORTILLO </t>
  </si>
  <si>
    <t>Difusión de avisos publicitarios de charla informativa sobre convenio marco - Cusco</t>
  </si>
  <si>
    <t>R/H 001 - 13685 RES. 503</t>
  </si>
  <si>
    <t>R/H 001 - 13691  RES. 503</t>
  </si>
  <si>
    <t>DIARIO EL TIEMPO SAC</t>
  </si>
  <si>
    <t>Publicación aviso convenio marco los dias 16 y 17/09 - Piura</t>
  </si>
  <si>
    <t>F- 008 - 1580  RES. 503</t>
  </si>
  <si>
    <t>Publicación convenio marco - Piura</t>
  </si>
  <si>
    <t>F- 231 - 33434  RES. 503</t>
  </si>
  <si>
    <t>RADIO SAN FRANCISCO SRL</t>
  </si>
  <si>
    <t>Difusión de avisos publicitarios de charla informativa sobre covenio marco  del 15-09-2011 al 15-10-2011 - Cajamarca</t>
  </si>
  <si>
    <t>F- 001 - 5469  RES. 503</t>
  </si>
  <si>
    <t>EMPRESA PANORAMA CAJAMARQUINO SAC</t>
  </si>
  <si>
    <t>Publicación de convenio marco los dias 16, 17 y 19 de setiembre - Cajamarca</t>
  </si>
  <si>
    <t>F- 002 - 1139  RES. 503</t>
  </si>
  <si>
    <t>PUBLISER PUBLICIDAD Y MARKETING S.R.L.</t>
  </si>
  <si>
    <t>Difundir a nivel nacional el lanzamiento del Convenio marco y la realización de charlas informativas</t>
  </si>
  <si>
    <t>Orden de Servicio N° 1269</t>
  </si>
  <si>
    <t>GASTOS DE PUBLICIDAD ESTATAL EN BASE A LO NORMADO EN LA LEY N° 28874 AL IV TRIMESTRE 2011</t>
  </si>
  <si>
    <t>TRIMESTRE/AÑO: IV TRIM/2011</t>
  </si>
  <si>
    <t>N° DEL CONTRATO. ORDEN DE SERVICIO U OTROS</t>
  </si>
  <si>
    <t>FECHA DE SUSCRIPCIÓN DEL CONTRATO, ORDEN DE SERVICIO U OTROS</t>
  </si>
  <si>
    <t>SERVICIOS EN COMUNICIONES E INFORMACION MASTER MIX</t>
  </si>
  <si>
    <t xml:space="preserve">Difusión de convenio marco los dias 15 de setiembre al 15 de octubre Huancavelica </t>
  </si>
  <si>
    <t>F-001-1665</t>
  </si>
  <si>
    <t xml:space="preserve">Avisos de charla informativa sobre el OSCE 16 y 18 de setiembre;  02 y 09 de octubre </t>
  </si>
  <si>
    <t>F-360-033954</t>
  </si>
  <si>
    <t>STUDIO 5 SERVICIOS PUBLICITARIOS SRL</t>
  </si>
  <si>
    <t>Difusión de spots radiales convenio marco del 14 de set al 13 de octubre 2011. Huanuco</t>
  </si>
  <si>
    <t>F- 001-07323</t>
  </si>
  <si>
    <t xml:space="preserve">Escrito </t>
  </si>
  <si>
    <t>Avisos de Convenio Marco OSCE del 14 de setiembre al 13 de octubre de 2011.Huánuco</t>
  </si>
  <si>
    <t>F- 582-001715</t>
  </si>
  <si>
    <t>GRUPORPP SA</t>
  </si>
  <si>
    <t xml:space="preserve">Publicidad del Convenio Marco 20/09/2011 Ayacucho. </t>
  </si>
  <si>
    <t>F- 001-0090547</t>
  </si>
  <si>
    <t xml:space="preserve">Publicidad del Convenio Marco 19/09/2011 Ayacucho. </t>
  </si>
  <si>
    <t>F- 001-0090543</t>
  </si>
  <si>
    <t>PROMOTORA RADIAL EIRL ESTACION WARI</t>
  </si>
  <si>
    <t>Emisión de avisos en el mes de setiembre 2011 Ayacucho.</t>
  </si>
  <si>
    <t>F-001-013073</t>
  </si>
  <si>
    <t>Emisión de avisos sobre el Convenio Marco del 14 de setiembre  al 13 de setiembre 2011 Ayacucho.</t>
  </si>
  <si>
    <t>F-001-013071</t>
  </si>
  <si>
    <t>Emisión de avisos sobre el Convenio Marco  durante un mes   2011 Ayacucho.</t>
  </si>
  <si>
    <t>F-001-013072</t>
  </si>
  <si>
    <t xml:space="preserve">SUDAMERICANA DE RADIODIFUSION PRENSA Y TV "HGDV" </t>
  </si>
  <si>
    <t xml:space="preserve">Difusión de aviso radial del 15 de setiembre al 12 de octubre 2011. Apurimac  </t>
  </si>
  <si>
    <t>F-001-001820</t>
  </si>
  <si>
    <t>EMPRESA PERIODISTICA Y EDITORA PREGON SR Ltda</t>
  </si>
  <si>
    <t xml:space="preserve">Difusión para Charla del Convenio Marco del 15 al 26 de setiembre 2011. Apurimac </t>
  </si>
  <si>
    <t>F-001-00283</t>
  </si>
  <si>
    <t xml:space="preserve">EMPRESA  PERIODISTICA Y EDITORA CHASKI EIRL </t>
  </si>
  <si>
    <t xml:space="preserve">Publicación de aviso sobre el Convenio Marco  del 15 al 26 de setiembre. Apurimac.  </t>
  </si>
  <si>
    <t>F-001-06356</t>
  </si>
  <si>
    <t>Difusión spots radiales sobre el Convenio Marco del 16 al 30 de octubre 2011. Puno.</t>
  </si>
  <si>
    <t>F-001-007160</t>
  </si>
  <si>
    <t>RADIO ONDA AZUL</t>
  </si>
  <si>
    <t>Trasmisión de spots publicitarios catálogo electrónico de convenio marco. Del 16 al 29 de setiembre 2011. Puno.</t>
  </si>
  <si>
    <t>F-001- 015834</t>
  </si>
  <si>
    <t xml:space="preserve">EMPRESA PERIODISTICA NACIONAL SA </t>
  </si>
  <si>
    <t>Publicación de curso taller OSCE del 19 al 23 de setiembre 2011. Puno</t>
  </si>
  <si>
    <t>F-490-0001888</t>
  </si>
  <si>
    <t xml:space="preserve">EMPRESA PERIODISTICA NACAIONAL SA </t>
  </si>
  <si>
    <t>Publicación de aviso  el 23 de setiembre 2011 Ica</t>
  </si>
  <si>
    <t>F-430-004332</t>
  </si>
  <si>
    <t>Publicación de aviso  el 19 de setiembre 2011 Ica</t>
  </si>
  <si>
    <t>F-430-004319</t>
  </si>
  <si>
    <t xml:space="preserve">Publicidad para  Convenio Marco en setiembre y octubre 2011  </t>
  </si>
  <si>
    <t>F- 001-0090572</t>
  </si>
  <si>
    <t xml:space="preserve">EMPRESA EDITORA LA INDUSTRIA DE TRUJILLO SA </t>
  </si>
  <si>
    <t xml:space="preserve">Publicación de un Fotolito del OSCE del 27 al 29 de setiembre2011. Trujillo </t>
  </si>
  <si>
    <t>F-020-0027231</t>
  </si>
  <si>
    <t>Avisos publicitarios transmitidos del 22 de setiembre al 6 de octubre del 2011.Trujillo</t>
  </si>
  <si>
    <t>F-001-00936</t>
  </si>
  <si>
    <t xml:space="preserve">DIARIO EL TIEMPO SAC </t>
  </si>
  <si>
    <t xml:space="preserve">Avisos Comerciales del 22 al 23 de octubre 2011.Piura  </t>
  </si>
  <si>
    <t>F-008-0002012</t>
  </si>
  <si>
    <t xml:space="preserve">Publicación para  Convenio Marco del 22 de octubre al 30 noviembre .Huanuco  </t>
  </si>
  <si>
    <t>F-582-001778</t>
  </si>
  <si>
    <t>CON-TACTO SELVA EIRL</t>
  </si>
  <si>
    <t xml:space="preserve">Publicidad  Convenio Marco del 21 de octubre  al 30 de noviembre. Huanuco   </t>
  </si>
  <si>
    <t>F-002-00187</t>
  </si>
  <si>
    <t>GRUPO LA REPUBLICA SA</t>
  </si>
  <si>
    <t>Renovación del convenio mercado útiles de escritorio. Chiclayo 12/11</t>
  </si>
  <si>
    <t>F-010-07354</t>
  </si>
  <si>
    <t>Publicación Renovación del convenio mercado útiles de escritorio. Chiclayo en el 30 de noviembre de 2011</t>
  </si>
  <si>
    <t>F-010-07355</t>
  </si>
  <si>
    <t>Publicación Renovación del convenio mercado útiles de escritorio. Chiclayo el 19 de noviembre  2011</t>
  </si>
  <si>
    <t>F-010-07353</t>
  </si>
  <si>
    <t>Avisos radiales del Convenio Marco del 22 al 30 de noviembre 2011. Huancavelica</t>
  </si>
  <si>
    <t>F-001-0002</t>
  </si>
  <si>
    <t xml:space="preserve">EMPRESA PERIODISTICA NACIONAL SA  </t>
  </si>
  <si>
    <t>Publicación Renovación del convenio mercado utiles de escritorio. Del  23 de octubre al 13 de noviembre 2011. Huancavelica</t>
  </si>
  <si>
    <t>F-357-0011</t>
  </si>
  <si>
    <t>RADIO ECOS DE ENCISO MARTINES ANGELICA</t>
  </si>
  <si>
    <t xml:space="preserve">Spots Renovación de Convenio Marco  del 21 de octubre al 30 de noviembre. Huancavelica </t>
  </si>
  <si>
    <t>F- 002-0018</t>
  </si>
  <si>
    <t>Avisos radiales del Convenio Marco del 22 de octubre al  30 de noviembre 2011. Hancavelica</t>
  </si>
  <si>
    <t>F-001-001680</t>
  </si>
  <si>
    <t>Spots de Convenio Marco  del 08 al 30 de noviembre 2011. Trujillo</t>
  </si>
  <si>
    <t>F-001-00963</t>
  </si>
  <si>
    <t>EMPRESA PERIODISTICA NACIONAL SAC</t>
  </si>
  <si>
    <t xml:space="preserve">Publicación de aviso el 03 de noviembre 2011. Trujillo </t>
  </si>
  <si>
    <t>F-801-00217</t>
  </si>
  <si>
    <t>Publicación de aviso del 25 de octubre y 09 de noviembre 2011.Ica</t>
  </si>
  <si>
    <t>F-430-004504</t>
  </si>
  <si>
    <t xml:space="preserve">Publicación de Titulo Convenio Marco del 27 de noviembre 2011. Huancayo </t>
  </si>
  <si>
    <t>F-001-009785</t>
  </si>
  <si>
    <t xml:space="preserve">EMPRESA PERIODISTICA RIBO SA </t>
  </si>
  <si>
    <t>Publicación de  Convenio Marco del 11 de noviembre 2011 . Huancayo</t>
  </si>
  <si>
    <t>F-001-009782</t>
  </si>
  <si>
    <t xml:space="preserve">Publicación de  Convenio Marco del 28 de octubre 2011. Huancayo </t>
  </si>
  <si>
    <t>F-001-009781</t>
  </si>
  <si>
    <t xml:space="preserve">Difusión del Convenio Marco del 12 al 30 denoviembre 2011. Huancayo </t>
  </si>
  <si>
    <t>F-002-003707</t>
  </si>
  <si>
    <t xml:space="preserve">Difusión del Convenio Marco del 22  al 29 de octubre 2011. Huancayo </t>
  </si>
  <si>
    <t>F-002-003706</t>
  </si>
  <si>
    <t xml:space="preserve">Difusión de Renovación del Convenio Marco del 22 de octubre al 07 de noviembre 2011. Puno </t>
  </si>
  <si>
    <t>F-001-007260</t>
  </si>
  <si>
    <t>Aviso publicitario del 22 al 26 de octubre 2011</t>
  </si>
  <si>
    <t>F-411-0013898</t>
  </si>
  <si>
    <t xml:space="preserve">Difusión de Convenio Marco del 25 de octubre al 30 de noviembre 2011. Cajamarca </t>
  </si>
  <si>
    <t>F-001-001545</t>
  </si>
  <si>
    <t xml:space="preserve">RADIO FANTASMITA WILY </t>
  </si>
  <si>
    <t xml:space="preserve">Difusión de Convenio Marco del 24 de octubre al 30 de noviembre 2011. Cajamarca </t>
  </si>
  <si>
    <t>F-001-001388</t>
  </si>
  <si>
    <t xml:space="preserve">Publicidad sobre Convenio Marco del 24 de octubre al  07 de noviembre y del 08 al 30 de noviembre 2011. </t>
  </si>
  <si>
    <t>F-001-005474</t>
  </si>
  <si>
    <t>LA VOZ SAC</t>
  </si>
  <si>
    <t xml:space="preserve">Difusión radial de avisos del 24 de octubre al 04 de noviembre y del 08 al 30 de noviembre 2011. Ayacucho </t>
  </si>
  <si>
    <t>F-001-000196</t>
  </si>
  <si>
    <t xml:space="preserve">Publicación convenio marco del 7 de noviembre.Ayacucho </t>
  </si>
  <si>
    <t>F-595-00368</t>
  </si>
  <si>
    <t>Publicación de aviso convenio marco del 18 de noviembre 2011 en Ayacucho</t>
  </si>
  <si>
    <t>F-001-0201</t>
  </si>
  <si>
    <t>Publicación de aviso convenio marco del 24 de octubre  y 14 de noviembre del  2011 en Ayacucho.</t>
  </si>
  <si>
    <t>F-001-0197</t>
  </si>
  <si>
    <t>Emisión de avisos convenio marco del 24 de Octubre al 7 de Noviembre y del 8 al 30 del Noviembre.Ayacucho</t>
  </si>
  <si>
    <t>F-001-013158</t>
  </si>
  <si>
    <t>Difusión de spots convenio marco del 21 de octubre al 30 de Noviembre</t>
  </si>
  <si>
    <t>F-001-013669</t>
  </si>
  <si>
    <t>EDITORIAL ORIENTE SRLTDA</t>
  </si>
  <si>
    <t>Publicidad en  el diario del 21 de octubre al 30 de Novimbre. San Martin</t>
  </si>
  <si>
    <t>F-001-011595</t>
  </si>
  <si>
    <t>OMEGA MULTI SERVICIOS</t>
  </si>
  <si>
    <t>Difusión de spot publicitario del 22 de Octubre al 30 de Noviembre,Apurimac</t>
  </si>
  <si>
    <t>F-001-00782</t>
  </si>
  <si>
    <t>EMPRESA PERIODITICA EDITORA CHASKI</t>
  </si>
  <si>
    <t>Publicación de avisos del 21 de Octubre al 30 de Noviembre.Apurimac</t>
  </si>
  <si>
    <t>F-001-006448</t>
  </si>
  <si>
    <t>EDITORIAL LA REGION SAC</t>
  </si>
  <si>
    <t>Publicación de avisos renovacion del convenio marco de utiles de escritorio del 24 de Octubre y  8 de Noviembre Loreto</t>
  </si>
  <si>
    <t>F-001-0079811</t>
  </si>
  <si>
    <t>36 aviso de publicidad de renovacion del convenio marco del 21 de octubre al 30 de noviembre.Loreto</t>
  </si>
  <si>
    <t>F-001-00658</t>
  </si>
  <si>
    <t>Publicación convenio marco utiles de escritorio 8 de Noviembre. Tacna</t>
  </si>
  <si>
    <t>F-670-0018922</t>
  </si>
  <si>
    <t>Difusión de anuncios convenio marco 26 de Octubre.Tacna</t>
  </si>
  <si>
    <t>F-001-009667</t>
  </si>
  <si>
    <t>Difusión seminario taller aplicación normativa de contrataciones11/10/2011. Trujillo</t>
  </si>
  <si>
    <t>F-231-0033616</t>
  </si>
  <si>
    <t>Publicidad sobre proveedores</t>
  </si>
  <si>
    <t>F-821-00242</t>
  </si>
  <si>
    <t>Difusión de talleres Factores de evaluación y calificación de propuestas.Piura</t>
  </si>
  <si>
    <t>F-231-0033623</t>
  </si>
  <si>
    <t>Publicación de aviso a proveedores 22 y 23 de Octubre.Piura</t>
  </si>
  <si>
    <t>F-27-525838</t>
  </si>
  <si>
    <t>856..80</t>
  </si>
  <si>
    <t>Difusión de talleres Factores de evaluacion y calificacion de propuestas.Arequipa</t>
  </si>
  <si>
    <t>F-231-0033571</t>
  </si>
  <si>
    <t xml:space="preserve">Rueda de Negocios </t>
  </si>
  <si>
    <t>Difusion por radio y revista el 07/11/2011 y el 28/11/2011. Cusco</t>
  </si>
  <si>
    <t>F-001-001248</t>
  </si>
  <si>
    <t xml:space="preserve">Washington alosilla Portillo </t>
  </si>
  <si>
    <t>Difusión a traves de informativo sobre la  renovación de convenio marco utiles de escritoriodias  dias 8,10,15,17, y 23 de noviembre 2011. Cusco</t>
  </si>
  <si>
    <t>RH-001-013785</t>
  </si>
  <si>
    <t xml:space="preserve">Ecrita </t>
  </si>
  <si>
    <t>EMPRESA EDITORA EL DIARIO DEL CUSCO</t>
  </si>
  <si>
    <t>Publicacion sobre renovación de convenio marco de útiles des escritorio el 08 de noviembe 2011</t>
  </si>
  <si>
    <t>F-006-00919</t>
  </si>
  <si>
    <t>Publicación sobre convocatoria de renovacion de convenio marco de útiles des escritorio el 08 de noviembe 2011</t>
  </si>
  <si>
    <t>F-006-00917</t>
  </si>
  <si>
    <t xml:space="preserve">RUEDA DE NEGOCIOS  </t>
  </si>
  <si>
    <t xml:space="preserve">Publicidad por radio por 3 dias </t>
  </si>
  <si>
    <t>F-001-01242</t>
  </si>
  <si>
    <t>WASHIGTON ALOSILLA PORTILLO</t>
  </si>
  <si>
    <t>Difusión sobre renovación de  convenio marco útiles de escritorio dias  por radio Salcantay el 25 de noviembre 2011 Cusco</t>
  </si>
  <si>
    <t>RH-001-013771</t>
  </si>
  <si>
    <t xml:space="preserve">LINCER CHURCHILL TUANAMA VALERA </t>
  </si>
  <si>
    <t xml:space="preserve">Difusión de cmunicados para proveedores del Osce para participar convenio marco utiles de escritorio desde el 21 de octbre al 30nde noviembre 2011 Madre de Dios. </t>
  </si>
  <si>
    <t>RH-001-001156</t>
  </si>
  <si>
    <t>EDITORIAL IMPRENTA PIRAMIDE EIRL</t>
  </si>
  <si>
    <t xml:space="preserve">Publicacion de aviso publicitario sobre  convenio marco utiles de escritorio publicado el 24/d eoctubre 2011. Madre de Dios </t>
  </si>
  <si>
    <t>F-001-002686</t>
  </si>
  <si>
    <t>EMPRESA RADIO DIFUSION IRL</t>
  </si>
  <si>
    <t xml:space="preserve">Difusión de Spot Radial </t>
  </si>
  <si>
    <t>F-001-3489</t>
  </si>
  <si>
    <t>222/10/2011</t>
  </si>
  <si>
    <t>CONDORCUNCA S.R.L.</t>
  </si>
  <si>
    <t>Difusión de Spot Radial Convenio Marco del 15/11 al 29/12</t>
  </si>
  <si>
    <t>F-0002-002308</t>
  </si>
  <si>
    <t>AGUIDA AGRIPINA VALVERDE GONZALES</t>
  </si>
  <si>
    <t>Difusión Radial de Convenio Marco del 15/11 al 29/12</t>
  </si>
  <si>
    <t>F-002-003105</t>
  </si>
  <si>
    <t>F-001-01322</t>
  </si>
  <si>
    <t>RADIODIFUSOR DEL UCAYALI SAC</t>
  </si>
  <si>
    <t>Difusión Radial de Convenio Marco del 23/10 al 30/11</t>
  </si>
  <si>
    <t>F-001-011737</t>
  </si>
  <si>
    <t>AHORA UCAYALI S.R.L.</t>
  </si>
  <si>
    <t>Difusión Radial de Convenio Marco del 21/10 al 30/11</t>
  </si>
  <si>
    <t>F-001-002269</t>
  </si>
  <si>
    <t>EMPRESA EDITORA ANCASH EIRLTDA</t>
  </si>
  <si>
    <t xml:space="preserve">Publicación de aviso publicitario sobre  convenio marco útiles de escritorio publicado del 06,10,16,20,23 y 27 de noviembre 2011. </t>
  </si>
  <si>
    <t>F-001-011698</t>
  </si>
  <si>
    <t>HADES E.I.R.L.</t>
  </si>
  <si>
    <t>Radial de renovación del convenio marco a partir del 26/10</t>
  </si>
  <si>
    <t>F-003-000057</t>
  </si>
  <si>
    <t>Radial de renovación del convenio marco a partir del 22/10 al 30/11</t>
  </si>
  <si>
    <t>F-001-0002372</t>
  </si>
  <si>
    <t>RUEDA DE NEGOCIOS</t>
  </si>
  <si>
    <t>Radial del 21/11 al 22/12 Cusco</t>
  </si>
  <si>
    <t>F-0001-001262</t>
  </si>
  <si>
    <t>Radial del 15,22 y 29 de noviembre por Convenio Marco</t>
  </si>
  <si>
    <t>RH-0001-013816</t>
  </si>
  <si>
    <t>METROPOLITANA DE RADIODIFUSION EIRL</t>
  </si>
  <si>
    <t>Radial del 16 y 30 de noviembre Convenio Marco sobre bienes de ayuda humanitaria</t>
  </si>
  <si>
    <t>F-0001-03085</t>
  </si>
  <si>
    <t>Radial del 15 y 29 de noviembre Convenio Marco sobre bienes de ayuda humanitaria Loreto</t>
  </si>
  <si>
    <t>RH-0001-00668</t>
  </si>
  <si>
    <t>Publicación de afiches de convenio Marco dia 11/11</t>
  </si>
  <si>
    <t>F-0001-0080120</t>
  </si>
  <si>
    <t>EMPRESA RADIO DIFUSION SATELITE EIRL</t>
  </si>
  <si>
    <t>Difusión Radial de Convenio Marco del 15/11 al 29/11 Tarapoto</t>
  </si>
  <si>
    <t>F-001-003491</t>
  </si>
  <si>
    <t>ANAS TELEVISION CANAL 4</t>
  </si>
  <si>
    <t>Publicidad de Convenio Marco del 15/11 al 29/11 Madre de Dios</t>
  </si>
  <si>
    <t>F-001-011540</t>
  </si>
  <si>
    <t>PREGÓN RADIO APURIMAC</t>
  </si>
  <si>
    <t>Publicidad de Convenio Marco del 15/11 al 29/11 Apurimac</t>
  </si>
  <si>
    <t>F-001-000316</t>
  </si>
  <si>
    <t>JOSE ANTONIO SALAZAR NARVAEZ</t>
  </si>
  <si>
    <t>Radial del 15 y 29 de noviembre Convenio Marco sobre bienes de ayuda humanitaria Abancay</t>
  </si>
  <si>
    <t>F-001-00788</t>
  </si>
  <si>
    <t>Radial del 25/10 al 30/11 Convenio Marco sobre bienes de ayuda humanitaria Cajamarca</t>
  </si>
  <si>
    <t>WILMER HUARIPATA AGUILAR</t>
  </si>
  <si>
    <t>Radial del 24/11 al 30/11 Convenio Marco sobre bienes de ayuda humanitaria Cajamarca</t>
  </si>
  <si>
    <t>Radial del 24/10-7/11 y 08/11-30/11 Convenio Marco sobre utiles Cajamarca</t>
  </si>
  <si>
    <t>F-001-0005474</t>
  </si>
  <si>
    <t>EMPRESA PERIODISTICA NACIONAL S.A.</t>
  </si>
  <si>
    <t>Publicidad del 08/11</t>
  </si>
  <si>
    <t>F-231-0033826</t>
  </si>
  <si>
    <t>Publicidad del 03/11</t>
  </si>
  <si>
    <t>F-275-0026210</t>
  </si>
  <si>
    <t>F-231-0033827</t>
  </si>
  <si>
    <t>YESENIA YAZMIN ÑAÑAQUE CASTRO</t>
  </si>
  <si>
    <t>Difusión de Convenio Marco del 21/10 al 30/11 sobre utiles</t>
  </si>
  <si>
    <t>F-0001-000288</t>
  </si>
  <si>
    <t>CESAR ROBERTO DIAZ GUEVARA</t>
  </si>
  <si>
    <t>Difusión en diario Tumbes del 22/10 al 30/11 de utiles</t>
  </si>
  <si>
    <t>F-0002-00781</t>
  </si>
  <si>
    <t>RADIODIFUSORA DEL UCAYALI SAC</t>
  </si>
  <si>
    <t>Radial del 15/11 al 29/12 Convenio Marco en Ucayali</t>
  </si>
  <si>
    <t>F-001-011787</t>
  </si>
  <si>
    <t>RADIO PUCALLPA SCRL</t>
  </si>
  <si>
    <t>F-001-004068</t>
  </si>
  <si>
    <t>Radial del 20/11 al 20/12 Convenio Marco en Huaraz</t>
  </si>
  <si>
    <t>F-001-0002378</t>
  </si>
  <si>
    <t>Radial del 9/11 al 29/12 Convenio Marco en Huaraz</t>
  </si>
  <si>
    <t>F-001-018628</t>
  </si>
  <si>
    <t>Publicación de Convenio Marco del 14,24/11 y 05,15/12 en Huaraz</t>
  </si>
  <si>
    <t>F-001-011750</t>
  </si>
  <si>
    <t xml:space="preserve">INSTITUTO DE DESARROLLO EDUCACION Y ASESORIA LEGAL </t>
  </si>
  <si>
    <t>Radial del 15/11 al 29/12 Convenio Marco en Puno</t>
  </si>
  <si>
    <t>F-001-007305</t>
  </si>
  <si>
    <t>LUJAN TUNQUE JAIME MARTIN</t>
  </si>
  <si>
    <t>Radial del 15/11 al 29/12 Convenio Marco en Huancavelica</t>
  </si>
  <si>
    <t>F-0001-001699</t>
  </si>
  <si>
    <t>CORTEZ CAUCHOS LIZBET</t>
  </si>
  <si>
    <t>F-001-000007</t>
  </si>
  <si>
    <t>ENCISO MARTINEZ ANGELICA</t>
  </si>
  <si>
    <t>F-002-000020</t>
  </si>
  <si>
    <t>RADIODIFUSORA SUPER STEREO LASSER EIRL</t>
  </si>
  <si>
    <t>F-002-01262</t>
  </si>
  <si>
    <t>RADIODIFUSORES SAC</t>
  </si>
  <si>
    <t>Radial del 15/11 al 29/12 Convenio Marco en Huanuco</t>
  </si>
  <si>
    <t>F-001-000236</t>
  </si>
  <si>
    <t>GRUPO RPP S.A.</t>
  </si>
  <si>
    <t>Radial del 10/11 Convenio Marco en Piura</t>
  </si>
  <si>
    <t>F-001-0092189</t>
  </si>
  <si>
    <t>RADIO DIFUSORA ALFA Y OMEGA SRL</t>
  </si>
  <si>
    <t>Radial del 05/12 al 19/12 Convenio Marco en Piura</t>
  </si>
  <si>
    <t>F-0001-005696</t>
  </si>
  <si>
    <t>INSTITUTO TELEDUCATIVO LOS TALLANES</t>
  </si>
  <si>
    <t>Radial del 21/11 al 30/11 Convenio Marco en Piura</t>
  </si>
  <si>
    <t>F-002-004832</t>
  </si>
  <si>
    <t xml:space="preserve">Radial en noviembre y diciembre para Convenio Marco </t>
  </si>
  <si>
    <t>F-001-0092171</t>
  </si>
  <si>
    <t>Radial de Convenio Marco en Tacna</t>
  </si>
  <si>
    <t>F-001-009708</t>
  </si>
  <si>
    <t>Radial del 15/11 al 29/12 Convenio Marco en Cajamarca</t>
  </si>
  <si>
    <t>F-001-0005486</t>
  </si>
  <si>
    <t>F-001-001550</t>
  </si>
  <si>
    <t>RADIO MELODIA S.A.</t>
  </si>
  <si>
    <t>Radial del 09 al 29 de diciembre Convenio Marco en Arequipa</t>
  </si>
  <si>
    <t>F-002-14642</t>
  </si>
  <si>
    <t>Radial del 15/11 al 07 de diciembre Convenio Marco en Arequipa</t>
  </si>
  <si>
    <t>F-002-14641</t>
  </si>
  <si>
    <t>Publicidad escrita el 09/11 en Trujillo</t>
  </si>
  <si>
    <t>F-0001-000976</t>
  </si>
  <si>
    <t>Publicidad escrita el 10/11 en Trujillo</t>
  </si>
  <si>
    <t>F-0001-000977</t>
  </si>
  <si>
    <t>Difusion radial del 15/11 al 29/12 Convenio Marco en Tumbes</t>
  </si>
  <si>
    <t>F-0001-00293</t>
  </si>
  <si>
    <t>Publicidad escrita el 25/11</t>
  </si>
  <si>
    <t>F-231-0034022</t>
  </si>
  <si>
    <t>Empresa Peruana de Servicios Editoriales</t>
  </si>
  <si>
    <t>Publicación sobre el Concurso Público de Méritos para la incorporación del Personal del OSCE</t>
  </si>
  <si>
    <t>Orden de Servicio N° 1734, Factura 005-N° 0334288</t>
  </si>
  <si>
    <t>Orden de Servicio N° 1735, Factura 001-N° 0057487</t>
  </si>
  <si>
    <t>Publicidad en Banners</t>
  </si>
  <si>
    <t>Trujillo Contreras Rodolfo David</t>
  </si>
  <si>
    <t>Difusión del concurso público de méritos para la incorporación de personal al OSCE</t>
  </si>
  <si>
    <t>Orden de Servicio N° 1751, Factura 001-N° 000025</t>
  </si>
  <si>
    <t>Punto Publicitario Marketing &amp; Publicidad EIRL</t>
  </si>
  <si>
    <t>Publicación sobre el Concurso Público de Méritos para la incorporación del Personal del OSCE 2da. Convocatoria</t>
  </si>
  <si>
    <t>Orden de Servicio N° 1766, Factura 005-N° 0334288</t>
  </si>
  <si>
    <t>Fe de Erratas - sobre Publicación de aviso de 2da. Convocatoria del Concurso Público de Méritos para la incorporación del Personal del OSCE  en el diario El Peruano</t>
  </si>
  <si>
    <t>Orden de Servicio N° 1771, Factura 005-N° 0334755</t>
  </si>
  <si>
    <t>Fe de Erratas - sobre Publicación de aviso de 2da. Convocatoria del Concurso Público de Méritos para la incorporación del Personal del OSCE  en el diario La República</t>
  </si>
  <si>
    <t>Orden de Servicio N° 1772, Factura 001-N° 003805</t>
  </si>
  <si>
    <t>LOCAL</t>
  </si>
  <si>
    <t>DETALLE (NACIONAL, REGIONA, LOCAL)</t>
  </si>
  <si>
    <t xml:space="preserve">VOLUMEN </t>
  </si>
  <si>
    <t>VOLUMENES DE LA PUBLICIDAD CONTRATADA</t>
  </si>
  <si>
    <t>EMPRESAS PUBLICITARIAS Y/O O CONTRATOS DIRECTOS</t>
  </si>
  <si>
    <t>DETALLE (NACIONAL REGIONAL O LOCAL)</t>
  </si>
  <si>
    <t xml:space="preserve">FECHA DE SUSCRIPCIÓN DEL CONTRATO, ORDEN DE SERVICIOS U OTRO </t>
  </si>
  <si>
    <t xml:space="preserve">Publicidad durante el mes de marzo </t>
  </si>
  <si>
    <t xml:space="preserve">Publicidad del 05 al 30 de Marzo </t>
  </si>
  <si>
    <t>Del 01 al 24 de Junio (4 avisos diarios)</t>
  </si>
  <si>
    <t>Del 01 al 24 de Junio (2 avisos diarios)</t>
  </si>
  <si>
    <t>Del 01 al 24 de Junio (3 avisos diarios)</t>
  </si>
  <si>
    <t>Del 01 al 24 de Junio (8 avisos diarios)</t>
  </si>
  <si>
    <t xml:space="preserve">Del 01 al 24 de Junio </t>
  </si>
  <si>
    <t xml:space="preserve">Del 01 al 30 de Junio </t>
  </si>
  <si>
    <t>F/Nº 001-43</t>
  </si>
  <si>
    <t>Del 01 al 23 de Junio (2 avisos diarios)</t>
  </si>
  <si>
    <t>Del 01 al 24 de Junio</t>
  </si>
  <si>
    <t xml:space="preserve">Del 01 al 26 de Junio </t>
  </si>
  <si>
    <t xml:space="preserve">Publicidad durante el mes de Junio </t>
  </si>
  <si>
    <t xml:space="preserve">77  anuncios radiales </t>
  </si>
  <si>
    <t xml:space="preserve">70  anuncios radiales </t>
  </si>
  <si>
    <t xml:space="preserve">69  anuncios radiales </t>
  </si>
  <si>
    <t xml:space="preserve">60  anuncios radiales </t>
  </si>
  <si>
    <t xml:space="preserve">115  anuncios radiales </t>
  </si>
  <si>
    <t xml:space="preserve">32  anuncios radiales </t>
  </si>
  <si>
    <t xml:space="preserve">21 anuncios radiales </t>
  </si>
  <si>
    <t xml:space="preserve">33 anuncios radiales </t>
  </si>
  <si>
    <t xml:space="preserve">24 anuncios radiales </t>
  </si>
  <si>
    <t xml:space="preserve">39 anuncios radiales </t>
  </si>
  <si>
    <t xml:space="preserve">96 anuncios radiales </t>
  </si>
  <si>
    <t xml:space="preserve">52 anuncios radiales </t>
  </si>
  <si>
    <t xml:space="preserve">17 anuncios radiales </t>
  </si>
  <si>
    <t xml:space="preserve">168 anuncios radiales </t>
  </si>
  <si>
    <t xml:space="preserve">TOTAL </t>
  </si>
  <si>
    <t>INFORMACIÓN NO DISPONIBLE</t>
  </si>
  <si>
    <t>GASTOS DE PUBLICIDAD ESTATAL EN BASE A LO NORMADO EN LA LEY N° 28874 III TRIMESTRE 2012</t>
  </si>
  <si>
    <t>III TRIMESTRE - 2012</t>
  </si>
  <si>
    <t xml:space="preserve">GRUPO RPP SAC </t>
  </si>
  <si>
    <t>DEL 20 DE SETIEMBRE AL 10 DE OCTUBRE</t>
  </si>
  <si>
    <t xml:space="preserve">FACTURA </t>
  </si>
  <si>
    <t xml:space="preserve">RPP RADIO </t>
  </si>
  <si>
    <t xml:space="preserve">OXIGENO </t>
  </si>
  <si>
    <t xml:space="preserve">RADIO HUANCAYO </t>
  </si>
  <si>
    <t xml:space="preserve">PERUANA DE RADIODIFUSIÓN SRL </t>
  </si>
  <si>
    <t xml:space="preserve">RADIO JOVEN </t>
  </si>
  <si>
    <t>2</t>
  </si>
  <si>
    <t>RUC</t>
  </si>
  <si>
    <t xml:space="preserve">IDEAL PUNO </t>
  </si>
  <si>
    <t xml:space="preserve">RADIO PACHAMAMA </t>
  </si>
  <si>
    <t>RADIO UNO</t>
  </si>
  <si>
    <t xml:space="preserve">REGIONAL </t>
  </si>
  <si>
    <t xml:space="preserve">EMPRESA DE RADIODIFUSION SATELITE EIRL </t>
  </si>
  <si>
    <t xml:space="preserve">RADIO RITMO </t>
  </si>
  <si>
    <t xml:space="preserve">CRUZ APAZA EDGAR MOISES </t>
  </si>
  <si>
    <t xml:space="preserve">LA RIBEREÑA </t>
  </si>
  <si>
    <t>D-TODO EIRL</t>
  </si>
  <si>
    <t>1</t>
  </si>
  <si>
    <t xml:space="preserve">HERENCIA LEON ANGEL </t>
  </si>
  <si>
    <t xml:space="preserve">PRODUCCIONES ÉXITO </t>
  </si>
  <si>
    <t>LA KARIBEÑA Y RADIO EXITOSA</t>
  </si>
  <si>
    <t>RADIO MELODIA SA</t>
  </si>
  <si>
    <t xml:space="preserve">RADIO MELODIA </t>
  </si>
  <si>
    <t>13</t>
  </si>
  <si>
    <t>RADIO LA EXITOSA</t>
  </si>
  <si>
    <t>RADIO SUPER ACTIVA</t>
  </si>
  <si>
    <t xml:space="preserve">CORTEZ CAUCHOS LIZBET </t>
  </si>
  <si>
    <t xml:space="preserve">ENCISO MARTINEZ ANGELICA </t>
  </si>
  <si>
    <t xml:space="preserve">RADIO ECOS LA EXCLUSIVA </t>
  </si>
  <si>
    <t xml:space="preserve">12 ANUNCIOS POR 20 DIAS </t>
  </si>
  <si>
    <t xml:space="preserve">PAREJA PILLPE GEORGINA ADALBERTHA </t>
  </si>
  <si>
    <t xml:space="preserve">BOLETA </t>
  </si>
  <si>
    <t xml:space="preserve">ONDA PODER </t>
  </si>
  <si>
    <t xml:space="preserve">REATEGUI TENAZOA LILA MARIA </t>
  </si>
  <si>
    <t xml:space="preserve">RADIO KARIBEÑA Y ZETA </t>
  </si>
  <si>
    <t xml:space="preserve">RADIO TROPICAL </t>
  </si>
  <si>
    <t>4 ANUNCIOS DIARIOS / DEL 20 DE SETIEMBRE AL 10 DE OCTUBRE</t>
  </si>
  <si>
    <t xml:space="preserve">RADIO PUCALLPA SCRL </t>
  </si>
  <si>
    <t xml:space="preserve">RADIO PUCALLPA </t>
  </si>
  <si>
    <t>12 ANUNCIOS DIARIOS / DEL 20 DE SETIEMBRE AL 10 DE OCTUBRE</t>
  </si>
  <si>
    <t>5 ANUNCIOS DIARIOS / DEL 20 DE SETIEMBRE AL 10 DE OCTUBRE</t>
  </si>
  <si>
    <t xml:space="preserve">ATRIBUTOS &amp; NEGOCIOS EIRL </t>
  </si>
  <si>
    <t xml:space="preserve">RADIO AL RIBEREÑA </t>
  </si>
  <si>
    <t xml:space="preserve">RADIO DIFUSORA DEL SUR SCRL </t>
  </si>
  <si>
    <t>3 ANUNCIOS DIARIOS / DEL 20 DE SETIEMBRE AL 10 DE OCTUBRE</t>
  </si>
  <si>
    <t>INVERSIONES BRUVAL SAC</t>
  </si>
  <si>
    <t xml:space="preserve">RUEDA DE NEGOCIOS </t>
  </si>
  <si>
    <t>RADIO LAS VEGAS</t>
  </si>
  <si>
    <t xml:space="preserve">ESTACION WARI </t>
  </si>
  <si>
    <t xml:space="preserve">AGUIDA AGRIPINA VALVERDE GONZALES </t>
  </si>
  <si>
    <t xml:space="preserve">LA VOZ DE HUAMANGA </t>
  </si>
  <si>
    <t xml:space="preserve">PROMOTORA RADIAL EIRL </t>
  </si>
  <si>
    <t xml:space="preserve">STUDIO 5 SERVICIOS PUBLICITARIOS SRL </t>
  </si>
  <si>
    <t>STUDIO 5</t>
  </si>
  <si>
    <t xml:space="preserve">LOCAL </t>
  </si>
  <si>
    <t xml:space="preserve">ALCID CORP SERVICIOS INTEGRALES EIRL </t>
  </si>
  <si>
    <t>RADIO KARIBEÑA</t>
  </si>
  <si>
    <t>300 ANUNCIOS</t>
  </si>
  <si>
    <t xml:space="preserve">EXITOSA NOTICIAS </t>
  </si>
  <si>
    <t xml:space="preserve">RADIODIFUSORES SAC </t>
  </si>
  <si>
    <t xml:space="preserve">VARIAS </t>
  </si>
  <si>
    <t xml:space="preserve">RADIO DIEZ </t>
  </si>
  <si>
    <t xml:space="preserve">DURANTE LOS MESES DE SETIEMBRE Y OCTUBRE </t>
  </si>
  <si>
    <t xml:space="preserve">RADIO LA RIBEREÑA </t>
  </si>
  <si>
    <t xml:space="preserve">GABRIEL PALOMINO ODAR </t>
  </si>
  <si>
    <t>RADIO EL PUEBLO</t>
  </si>
  <si>
    <t xml:space="preserve">JOSE RAMOS CASTRO GARCIA </t>
  </si>
  <si>
    <t xml:space="preserve">RADIO INSPIRACION </t>
  </si>
  <si>
    <t xml:space="preserve">CESAR ROBERTO DIAZ GUEVARA </t>
  </si>
  <si>
    <t xml:space="preserve">RADIO RIO </t>
  </si>
  <si>
    <t xml:space="preserve">INSTITUTO TELEDUCATIVO LOS TALLANES </t>
  </si>
  <si>
    <t>RADIO CUTIVALU</t>
  </si>
  <si>
    <t xml:space="preserve">144 ANUNCIOS </t>
  </si>
  <si>
    <t xml:space="preserve">RPP NOTICIAS </t>
  </si>
  <si>
    <t xml:space="preserve">4 ANUNCIOS DIARIOS / DEL 24 AL 26 DE SETIEMBRE </t>
  </si>
  <si>
    <t xml:space="preserve">RADIO SAN FRANCISCO </t>
  </si>
  <si>
    <t xml:space="preserve">GRUPO TURBO MIX SRL </t>
  </si>
  <si>
    <t>GRUPO TURBO MIX</t>
  </si>
  <si>
    <t xml:space="preserve">NORPERUANA DE TELECOMUNICACIONES SA </t>
  </si>
  <si>
    <t xml:space="preserve">RADIO NOVA </t>
  </si>
  <si>
    <t xml:space="preserve">OPTIMUS S.R.L. </t>
  </si>
  <si>
    <t xml:space="preserve">TELEVISIVA </t>
  </si>
  <si>
    <t>ANTENA TV CANAL 35</t>
  </si>
  <si>
    <t xml:space="preserve">RADIOPERIODICO LA VOZ DE LA CALLE </t>
  </si>
  <si>
    <t xml:space="preserve">PRODUCCIONES VISION EIRL </t>
  </si>
  <si>
    <t xml:space="preserve">RADIO VISION </t>
  </si>
  <si>
    <t xml:space="preserve">CONTINENTAL HUARAZ SRL </t>
  </si>
  <si>
    <t xml:space="preserve">RADIO PROGRAMAS </t>
  </si>
  <si>
    <t xml:space="preserve">EMPRESA EDITORA ANCASH EIRL </t>
  </si>
  <si>
    <t xml:space="preserve">ESCRITA </t>
  </si>
  <si>
    <t xml:space="preserve">DIARIO PRENSA REGIONAL </t>
  </si>
  <si>
    <t xml:space="preserve">TORRE SIGUEÑAS MARIBEL MARGARITA </t>
  </si>
  <si>
    <t xml:space="preserve">CORPORACION PERIODISTICA RADIAL SAC </t>
  </si>
  <si>
    <t xml:space="preserve">RADIO ESTALLON </t>
  </si>
  <si>
    <t xml:space="preserve">JOSE ANTONIO SALAZAR NARVAEZ </t>
  </si>
  <si>
    <t xml:space="preserve">RADIO LA KARIBEÑA </t>
  </si>
  <si>
    <t>15 ANUNCIOS DIARIOS / DEL 20 DE SETIEMBRE AL 10 DE OCTUBRE</t>
  </si>
  <si>
    <t>RADIO EL SOL PROMOTORA SIGLO VEINTE SAC</t>
  </si>
  <si>
    <t xml:space="preserve">FELICIDAD </t>
  </si>
  <si>
    <t>DEL 20 DE SETIEMBRE AL 09 DE OCTUBRE</t>
  </si>
  <si>
    <t xml:space="preserve">PUBLICIDAD SOBRE CONVENIO MARCO DE COMPUTADORAS DE ESCRITORIO, PORTATILES, PROYECTORES Y SCANER. </t>
  </si>
  <si>
    <t xml:space="preserve">N° DEL CONTRATO
DOC - SERIE - NÚMERO 
</t>
  </si>
  <si>
    <t>TOTAL III TRIMESTRE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</si>
</sst>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&quot;S/.&quot;* #,##0.00_ ;_ &quot;S/.&quot;* \-#,##0.00_ ;_ &quot;S/.&quot;* &quot;-&quot;??_ ;_ @_ "/>
    <numFmt numFmtId="165" formatCode="dd/mm/yy;@"/>
    <numFmt numFmtId="166" formatCode="&quot;S/.&quot;#,##0.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Calibri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10" fillId="33" borderId="10" xfId="51" applyFont="1" applyFill="1" applyBorder="1" applyAlignment="1">
      <alignment vertical="center"/>
      <protection/>
    </xf>
    <xf numFmtId="165" fontId="10" fillId="33" borderId="10" xfId="51" applyNumberFormat="1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10" fillId="33" borderId="11" xfId="51" applyFont="1" applyFill="1" applyBorder="1" applyAlignment="1">
      <alignment vertical="center"/>
      <protection/>
    </xf>
    <xf numFmtId="4" fontId="15" fillId="0" borderId="11" xfId="51" applyNumberFormat="1" applyFont="1" applyFill="1" applyBorder="1" applyAlignment="1">
      <alignment vertical="center" wrapText="1"/>
      <protection/>
    </xf>
    <xf numFmtId="165" fontId="10" fillId="33" borderId="11" xfId="51" applyNumberFormat="1" applyFont="1" applyFill="1" applyBorder="1" applyAlignment="1">
      <alignment horizontal="center" vertical="center"/>
      <protection/>
    </xf>
    <xf numFmtId="1" fontId="7" fillId="34" borderId="12" xfId="0" applyNumberFormat="1" applyFont="1" applyFill="1" applyBorder="1" applyAlignment="1">
      <alignment horizontal="center" vertical="center" wrapText="1"/>
    </xf>
    <xf numFmtId="1" fontId="7" fillId="34" borderId="13" xfId="0" applyNumberFormat="1" applyFont="1" applyFill="1" applyBorder="1" applyAlignment="1">
      <alignment horizontal="center" vertical="center" wrapText="1"/>
    </xf>
    <xf numFmtId="166" fontId="7" fillId="34" borderId="13" xfId="0" applyNumberFormat="1" applyFont="1" applyFill="1" applyBorder="1" applyAlignment="1">
      <alignment horizontal="center" vertical="center" wrapText="1"/>
    </xf>
    <xf numFmtId="0" fontId="10" fillId="33" borderId="10" xfId="51" applyFont="1" applyFill="1" applyBorder="1" applyAlignment="1">
      <alignment vertical="center" wrapText="1"/>
      <protection/>
    </xf>
    <xf numFmtId="166" fontId="15" fillId="0" borderId="11" xfId="0" applyNumberFormat="1" applyFont="1" applyBorder="1" applyAlignment="1">
      <alignment vertical="center"/>
    </xf>
    <xf numFmtId="166" fontId="15" fillId="0" borderId="10" xfId="0" applyNumberFormat="1" applyFont="1" applyBorder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33" borderId="14" xfId="51" applyFont="1" applyFill="1" applyBorder="1" applyAlignment="1">
      <alignment vertical="center"/>
      <protection/>
    </xf>
    <xf numFmtId="4" fontId="15" fillId="0" borderId="14" xfId="51" applyNumberFormat="1" applyFont="1" applyFill="1" applyBorder="1" applyAlignment="1">
      <alignment vertical="center" wrapText="1"/>
      <protection/>
    </xf>
    <xf numFmtId="166" fontId="16" fillId="0" borderId="13" xfId="0" applyNumberFormat="1" applyFont="1" applyBorder="1" applyAlignment="1">
      <alignment vertical="center"/>
    </xf>
    <xf numFmtId="0" fontId="10" fillId="33" borderId="10" xfId="51" applyFont="1" applyFill="1" applyBorder="1" applyAlignment="1">
      <alignment horizontal="center" vertical="center"/>
      <protection/>
    </xf>
    <xf numFmtId="14" fontId="0" fillId="0" borderId="10" xfId="0" applyNumberForma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4" fontId="15" fillId="0" borderId="0" xfId="51" applyNumberFormat="1" applyFont="1" applyFill="1" applyBorder="1" applyAlignment="1">
      <alignment vertical="center" wrapText="1"/>
      <protection/>
    </xf>
    <xf numFmtId="165" fontId="10" fillId="33" borderId="0" xfId="51" applyNumberFormat="1" applyFont="1" applyFill="1" applyBorder="1" applyAlignment="1">
      <alignment horizontal="center" vertical="center"/>
      <protection/>
    </xf>
    <xf numFmtId="166" fontId="15" fillId="0" borderId="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8" fillId="35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14" fontId="8" fillId="35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15" fillId="0" borderId="10" xfId="51" applyNumberFormat="1" applyFont="1" applyFill="1" applyBorder="1" applyAlignment="1">
      <alignment horizontal="center" vertical="center" wrapText="1"/>
      <protection/>
    </xf>
    <xf numFmtId="1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10" fillId="0" borderId="10" xfId="51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10" fillId="33" borderId="10" xfId="5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1" fontId="7" fillId="34" borderId="15" xfId="0" applyNumberFormat="1" applyFont="1" applyFill="1" applyBorder="1" applyAlignment="1">
      <alignment horizontal="center" vertical="center" wrapText="1"/>
    </xf>
    <xf numFmtId="1" fontId="7" fillId="34" borderId="16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1" fillId="0" borderId="11" xfId="0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/>
    </xf>
    <xf numFmtId="166" fontId="7" fillId="34" borderId="16" xfId="0" applyNumberFormat="1" applyFont="1" applyFill="1" applyBorder="1" applyAlignment="1">
      <alignment horizontal="center" vertical="center" wrapText="1"/>
    </xf>
    <xf numFmtId="164" fontId="4" fillId="0" borderId="13" xfId="48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65" fontId="10" fillId="33" borderId="17" xfId="51" applyNumberFormat="1" applyFont="1" applyFill="1" applyBorder="1" applyAlignment="1">
      <alignment horizontal="center" vertical="center"/>
      <protection/>
    </xf>
    <xf numFmtId="165" fontId="14" fillId="33" borderId="13" xfId="51" applyNumberFormat="1" applyFont="1" applyFill="1" applyBorder="1" applyAlignment="1">
      <alignment horizontal="center" vertical="center"/>
      <protection/>
    </xf>
    <xf numFmtId="166" fontId="4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" fontId="15" fillId="0" borderId="21" xfId="51" applyNumberFormat="1" applyFont="1" applyFill="1" applyBorder="1" applyAlignment="1">
      <alignment vertical="center" wrapText="1"/>
      <protection/>
    </xf>
    <xf numFmtId="0" fontId="10" fillId="33" borderId="11" xfId="51" applyFont="1" applyFill="1" applyBorder="1" applyAlignment="1">
      <alignment horizontal="center" vertical="center" wrapText="1"/>
      <protection/>
    </xf>
    <xf numFmtId="0" fontId="10" fillId="33" borderId="11" xfId="51" applyFont="1" applyFill="1" applyBorder="1" applyAlignment="1">
      <alignment horizontal="center" vertical="center"/>
      <protection/>
    </xf>
    <xf numFmtId="4" fontId="15" fillId="0" borderId="11" xfId="51" applyNumberFormat="1" applyFont="1" applyFill="1" applyBorder="1" applyAlignment="1">
      <alignment horizontal="center" vertical="center" wrapText="1"/>
      <protection/>
    </xf>
    <xf numFmtId="166" fontId="0" fillId="0" borderId="11" xfId="0" applyNumberFormat="1" applyBorder="1" applyAlignment="1">
      <alignment horizontal="center" vertical="center"/>
    </xf>
    <xf numFmtId="1" fontId="11" fillId="34" borderId="13" xfId="0" applyNumberFormat="1" applyFont="1" applyFill="1" applyBorder="1" applyAlignment="1">
      <alignment horizontal="center" vertical="center" wrapText="1"/>
    </xf>
    <xf numFmtId="4" fontId="15" fillId="0" borderId="10" xfId="51" applyNumberFormat="1" applyFont="1" applyFill="1" applyBorder="1" applyAlignment="1">
      <alignment vertical="center" wrapText="1"/>
      <protection/>
    </xf>
    <xf numFmtId="4" fontId="12" fillId="0" borderId="22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7" fillId="23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2" fontId="10" fillId="33" borderId="11" xfId="51" applyNumberFormat="1" applyFont="1" applyFill="1" applyBorder="1" applyAlignment="1">
      <alignment horizontal="center" vertical="center"/>
      <protection/>
    </xf>
    <xf numFmtId="1" fontId="15" fillId="0" borderId="11" xfId="51" applyNumberFormat="1" applyFont="1" applyFill="1" applyBorder="1" applyAlignment="1">
      <alignment horizontal="center" vertical="center" wrapText="1"/>
      <protection/>
    </xf>
    <xf numFmtId="49" fontId="15" fillId="0" borderId="11" xfId="51" applyNumberFormat="1" applyFont="1" applyFill="1" applyBorder="1" applyAlignment="1">
      <alignment horizontal="center" vertical="center" wrapText="1"/>
      <protection/>
    </xf>
    <xf numFmtId="49" fontId="15" fillId="0" borderId="10" xfId="51" applyNumberFormat="1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1" fontId="15" fillId="0" borderId="0" xfId="51" applyNumberFormat="1" applyFont="1" applyFill="1" applyBorder="1" applyAlignment="1">
      <alignment horizontal="center" vertical="center" wrapText="1"/>
      <protection/>
    </xf>
    <xf numFmtId="4" fontId="15" fillId="0" borderId="0" xfId="51" applyNumberFormat="1" applyFont="1" applyFill="1" applyBorder="1" applyAlignment="1">
      <alignment horizontal="center" vertical="center" wrapText="1"/>
      <protection/>
    </xf>
    <xf numFmtId="49" fontId="15" fillId="0" borderId="0" xfId="51" applyNumberFormat="1" applyFont="1" applyFill="1" applyBorder="1" applyAlignment="1">
      <alignment horizontal="center" vertical="center" wrapText="1"/>
      <protection/>
    </xf>
    <xf numFmtId="2" fontId="10" fillId="33" borderId="0" xfId="51" applyNumberFormat="1" applyFont="1" applyFill="1" applyBorder="1" applyAlignment="1">
      <alignment horizontal="center" vertical="center"/>
      <protection/>
    </xf>
    <xf numFmtId="0" fontId="10" fillId="33" borderId="0" xfId="51" applyFont="1" applyFill="1" applyBorder="1" applyAlignment="1">
      <alignment vertical="center" wrapText="1"/>
      <protection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49" fontId="15" fillId="0" borderId="0" xfId="51" applyNumberFormat="1" applyFont="1" applyFill="1" applyBorder="1" applyAlignment="1">
      <alignment vertical="center" wrapText="1"/>
      <protection/>
    </xf>
    <xf numFmtId="49" fontId="0" fillId="0" borderId="0" xfId="0" applyNumberFormat="1" applyBorder="1" applyAlignment="1">
      <alignment/>
    </xf>
    <xf numFmtId="0" fontId="10" fillId="33" borderId="24" xfId="51" applyFont="1" applyFill="1" applyBorder="1" applyAlignment="1">
      <alignment vertical="center" wrapText="1"/>
      <protection/>
    </xf>
    <xf numFmtId="0" fontId="10" fillId="33" borderId="20" xfId="51" applyFont="1" applyFill="1" applyBorder="1" applyAlignment="1">
      <alignment vertical="center" wrapText="1"/>
      <protection/>
    </xf>
    <xf numFmtId="0" fontId="10" fillId="33" borderId="25" xfId="51" applyFont="1" applyFill="1" applyBorder="1" applyAlignment="1">
      <alignment vertical="center" wrapText="1"/>
      <protection/>
    </xf>
    <xf numFmtId="0" fontId="8" fillId="0" borderId="26" xfId="0" applyFont="1" applyBorder="1" applyAlignment="1">
      <alignment horizontal="center" vertical="center"/>
    </xf>
    <xf numFmtId="0" fontId="10" fillId="33" borderId="27" xfId="51" applyFont="1" applyFill="1" applyBorder="1" applyAlignment="1">
      <alignment vertical="center"/>
      <protection/>
    </xf>
    <xf numFmtId="4" fontId="15" fillId="0" borderId="27" xfId="51" applyNumberFormat="1" applyFont="1" applyFill="1" applyBorder="1" applyAlignment="1">
      <alignment vertical="center" wrapText="1"/>
      <protection/>
    </xf>
    <xf numFmtId="1" fontId="15" fillId="0" borderId="27" xfId="51" applyNumberFormat="1" applyFont="1" applyFill="1" applyBorder="1" applyAlignment="1">
      <alignment horizontal="center" vertical="center" wrapText="1"/>
      <protection/>
    </xf>
    <xf numFmtId="4" fontId="15" fillId="0" borderId="27" xfId="51" applyNumberFormat="1" applyFont="1" applyFill="1" applyBorder="1" applyAlignment="1">
      <alignment horizontal="center" vertical="center" wrapText="1"/>
      <protection/>
    </xf>
    <xf numFmtId="49" fontId="15" fillId="0" borderId="27" xfId="51" applyNumberFormat="1" applyFont="1" applyFill="1" applyBorder="1" applyAlignment="1">
      <alignment horizontal="center" vertical="center" wrapText="1"/>
      <protection/>
    </xf>
    <xf numFmtId="0" fontId="8" fillId="0" borderId="27" xfId="0" applyFont="1" applyBorder="1" applyAlignment="1">
      <alignment horizontal="center" vertical="center"/>
    </xf>
    <xf numFmtId="165" fontId="10" fillId="33" borderId="27" xfId="51" applyNumberFormat="1" applyFont="1" applyFill="1" applyBorder="1" applyAlignment="1">
      <alignment horizontal="center" vertical="center"/>
      <protection/>
    </xf>
    <xf numFmtId="2" fontId="10" fillId="33" borderId="27" xfId="51" applyNumberFormat="1" applyFont="1" applyFill="1" applyBorder="1" applyAlignment="1">
      <alignment horizontal="center" vertical="center"/>
      <protection/>
    </xf>
    <xf numFmtId="166" fontId="15" fillId="0" borderId="28" xfId="0" applyNumberFormat="1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166" fontId="15" fillId="0" borderId="30" xfId="0" applyNumberFormat="1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0" fillId="33" borderId="33" xfId="51" applyFont="1" applyFill="1" applyBorder="1" applyAlignment="1">
      <alignment vertical="center"/>
      <protection/>
    </xf>
    <xf numFmtId="4" fontId="15" fillId="0" borderId="34" xfId="51" applyNumberFormat="1" applyFont="1" applyFill="1" applyBorder="1" applyAlignment="1">
      <alignment vertical="center" wrapText="1"/>
      <protection/>
    </xf>
    <xf numFmtId="1" fontId="15" fillId="0" borderId="34" xfId="51" applyNumberFormat="1" applyFont="1" applyFill="1" applyBorder="1" applyAlignment="1">
      <alignment horizontal="center" vertical="center" wrapText="1"/>
      <protection/>
    </xf>
    <xf numFmtId="4" fontId="15" fillId="0" borderId="33" xfId="51" applyNumberFormat="1" applyFont="1" applyFill="1" applyBorder="1" applyAlignment="1">
      <alignment horizontal="center" vertical="center" wrapText="1"/>
      <protection/>
    </xf>
    <xf numFmtId="49" fontId="15" fillId="0" borderId="33" xfId="51" applyNumberFormat="1" applyFont="1" applyFill="1" applyBorder="1" applyAlignment="1">
      <alignment horizontal="center" vertical="center" wrapText="1"/>
      <protection/>
    </xf>
    <xf numFmtId="0" fontId="8" fillId="0" borderId="35" xfId="0" applyFont="1" applyBorder="1" applyAlignment="1">
      <alignment horizontal="center" vertical="center"/>
    </xf>
    <xf numFmtId="165" fontId="10" fillId="33" borderId="34" xfId="51" applyNumberFormat="1" applyFont="1" applyFill="1" applyBorder="1" applyAlignment="1">
      <alignment horizontal="center" vertical="center"/>
      <protection/>
    </xf>
    <xf numFmtId="2" fontId="10" fillId="33" borderId="34" xfId="51" applyNumberFormat="1" applyFont="1" applyFill="1" applyBorder="1" applyAlignment="1">
      <alignment horizontal="center" vertical="center"/>
      <protection/>
    </xf>
    <xf numFmtId="166" fontId="15" fillId="0" borderId="36" xfId="0" applyNumberFormat="1" applyFont="1" applyBorder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7" fillId="34" borderId="12" xfId="0" applyNumberFormat="1" applyFont="1" applyFill="1" applyBorder="1" applyAlignment="1">
      <alignment horizontal="center" vertical="center" wrapText="1"/>
    </xf>
    <xf numFmtId="1" fontId="7" fillId="34" borderId="37" xfId="0" applyNumberFormat="1" applyFont="1" applyFill="1" applyBorder="1" applyAlignment="1">
      <alignment horizontal="center" vertical="center" wrapText="1"/>
    </xf>
    <xf numFmtId="1" fontId="7" fillId="34" borderId="2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22.00390625" style="0" customWidth="1"/>
    <col min="2" max="2" width="25.140625" style="0" customWidth="1"/>
    <col min="3" max="3" width="31.57421875" style="0" customWidth="1"/>
    <col min="4" max="4" width="31.421875" style="0" customWidth="1"/>
    <col min="5" max="5" width="24.421875" style="0" customWidth="1"/>
    <col min="6" max="6" width="37.00390625" style="0" customWidth="1"/>
    <col min="7" max="7" width="12.7109375" style="0" customWidth="1"/>
    <col min="8" max="8" width="25.00390625" style="0" customWidth="1"/>
    <col min="9" max="9" width="14.421875" style="9" customWidth="1"/>
    <col min="10" max="10" width="18.140625" style="0" hidden="1" customWidth="1"/>
    <col min="11" max="11" width="19.28125" style="0" customWidth="1"/>
  </cols>
  <sheetData>
    <row r="1" spans="1:11" ht="31.5" customHeight="1">
      <c r="A1" s="139" t="s">
        <v>65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2:9" ht="13.5">
      <c r="B2" s="2"/>
      <c r="C2" s="2"/>
      <c r="D2" s="2"/>
      <c r="E2" s="2"/>
      <c r="F2" s="2"/>
      <c r="G2" s="2"/>
      <c r="H2" s="2"/>
      <c r="I2" s="6"/>
    </row>
    <row r="3" spans="1:9" ht="15.75">
      <c r="A3" s="3" t="s">
        <v>0</v>
      </c>
      <c r="B3" s="5"/>
      <c r="D3" s="1"/>
      <c r="E3" s="1"/>
      <c r="F3" s="4"/>
      <c r="G3" s="5"/>
      <c r="H3" s="5"/>
      <c r="I3" s="7"/>
    </row>
    <row r="4" spans="1:9" ht="15.75">
      <c r="A4" s="3" t="s">
        <v>1</v>
      </c>
      <c r="B4" s="1"/>
      <c r="D4" s="1"/>
      <c r="E4" s="1"/>
      <c r="F4" s="4"/>
      <c r="G4" s="5"/>
      <c r="H4" s="5"/>
      <c r="I4" s="7"/>
    </row>
    <row r="5" spans="1:9" ht="12.75">
      <c r="A5" s="3" t="s">
        <v>19</v>
      </c>
      <c r="B5" s="1"/>
      <c r="D5" s="1"/>
      <c r="E5" s="1"/>
      <c r="F5" s="1"/>
      <c r="G5" s="1"/>
      <c r="H5" s="1"/>
      <c r="I5" s="8"/>
    </row>
    <row r="6" spans="2:9" ht="13.5" thickBot="1">
      <c r="B6" s="1"/>
      <c r="C6" s="1"/>
      <c r="D6" s="1"/>
      <c r="E6" s="1"/>
      <c r="F6" s="1"/>
      <c r="G6" s="1"/>
      <c r="H6" s="1"/>
      <c r="I6" s="8"/>
    </row>
    <row r="7" spans="1:11" ht="74.25" customHeight="1" thickBot="1">
      <c r="A7" s="19" t="s">
        <v>560</v>
      </c>
      <c r="B7" s="19" t="s">
        <v>5</v>
      </c>
      <c r="C7" s="19" t="s">
        <v>2</v>
      </c>
      <c r="D7" s="19" t="s">
        <v>3</v>
      </c>
      <c r="E7" s="19" t="s">
        <v>561</v>
      </c>
      <c r="F7" s="19" t="s">
        <v>4</v>
      </c>
      <c r="G7" s="19" t="s">
        <v>6</v>
      </c>
      <c r="H7" s="19" t="s">
        <v>562</v>
      </c>
      <c r="I7" s="20" t="s">
        <v>8</v>
      </c>
      <c r="J7" s="20" t="s">
        <v>557</v>
      </c>
      <c r="K7" s="20" t="s">
        <v>559</v>
      </c>
    </row>
    <row r="8" spans="1:11" ht="49.5" customHeight="1">
      <c r="A8" s="86" t="s">
        <v>20</v>
      </c>
      <c r="B8" s="87" t="s">
        <v>40</v>
      </c>
      <c r="C8" s="14" t="s">
        <v>12</v>
      </c>
      <c r="D8" s="86" t="s">
        <v>20</v>
      </c>
      <c r="E8" s="87" t="s">
        <v>556</v>
      </c>
      <c r="F8" s="88" t="s">
        <v>37</v>
      </c>
      <c r="G8" s="14" t="s">
        <v>9</v>
      </c>
      <c r="H8" s="17">
        <v>40967</v>
      </c>
      <c r="I8" s="89">
        <v>684.4</v>
      </c>
      <c r="J8" s="61" t="s">
        <v>556</v>
      </c>
      <c r="K8" s="63" t="s">
        <v>563</v>
      </c>
    </row>
    <row r="9" spans="1:11" ht="49.5" customHeight="1">
      <c r="A9" s="62" t="s">
        <v>21</v>
      </c>
      <c r="B9" s="29" t="s">
        <v>41</v>
      </c>
      <c r="C9" s="11" t="s">
        <v>12</v>
      </c>
      <c r="D9" s="62" t="s">
        <v>21</v>
      </c>
      <c r="E9" s="29" t="s">
        <v>556</v>
      </c>
      <c r="F9" s="55" t="s">
        <v>38</v>
      </c>
      <c r="G9" s="11" t="s">
        <v>9</v>
      </c>
      <c r="H9" s="13">
        <v>40967</v>
      </c>
      <c r="I9" s="59">
        <v>700</v>
      </c>
      <c r="J9" s="37" t="s">
        <v>556</v>
      </c>
      <c r="K9" s="63" t="s">
        <v>576</v>
      </c>
    </row>
    <row r="10" spans="1:11" ht="49.5" customHeight="1">
      <c r="A10" s="55" t="s">
        <v>22</v>
      </c>
      <c r="B10" s="29" t="s">
        <v>42</v>
      </c>
      <c r="C10" s="11" t="s">
        <v>10</v>
      </c>
      <c r="D10" s="55" t="s">
        <v>22</v>
      </c>
      <c r="E10" s="29" t="s">
        <v>556</v>
      </c>
      <c r="F10" s="55" t="s">
        <v>39</v>
      </c>
      <c r="G10" s="11" t="s">
        <v>9</v>
      </c>
      <c r="H10" s="13">
        <v>40967</v>
      </c>
      <c r="I10" s="59">
        <v>40</v>
      </c>
      <c r="J10" s="37" t="s">
        <v>556</v>
      </c>
      <c r="K10" s="68" t="s">
        <v>591</v>
      </c>
    </row>
    <row r="11" spans="1:11" ht="49.5" customHeight="1">
      <c r="A11" s="55" t="s">
        <v>23</v>
      </c>
      <c r="B11" s="29" t="s">
        <v>43</v>
      </c>
      <c r="C11" s="11" t="s">
        <v>12</v>
      </c>
      <c r="D11" s="55" t="s">
        <v>23</v>
      </c>
      <c r="E11" s="29" t="s">
        <v>556</v>
      </c>
      <c r="F11" s="55" t="s">
        <v>39</v>
      </c>
      <c r="G11" s="11" t="s">
        <v>9</v>
      </c>
      <c r="H11" s="30">
        <v>40967</v>
      </c>
      <c r="I11" s="59">
        <v>140</v>
      </c>
      <c r="J11" s="37" t="s">
        <v>556</v>
      </c>
      <c r="K11" s="63" t="s">
        <v>577</v>
      </c>
    </row>
    <row r="12" spans="1:11" ht="49.5" customHeight="1">
      <c r="A12" s="55" t="s">
        <v>24</v>
      </c>
      <c r="B12" s="29" t="s">
        <v>44</v>
      </c>
      <c r="C12" s="11" t="s">
        <v>12</v>
      </c>
      <c r="D12" s="55" t="s">
        <v>24</v>
      </c>
      <c r="E12" s="29" t="s">
        <v>556</v>
      </c>
      <c r="F12" s="55" t="s">
        <v>39</v>
      </c>
      <c r="G12" s="11" t="s">
        <v>9</v>
      </c>
      <c r="H12" s="30">
        <v>40967</v>
      </c>
      <c r="I12" s="59">
        <v>207</v>
      </c>
      <c r="J12" s="37" t="s">
        <v>556</v>
      </c>
      <c r="K12" s="63" t="s">
        <v>564</v>
      </c>
    </row>
    <row r="13" spans="1:11" ht="49.5" customHeight="1">
      <c r="A13" s="55" t="s">
        <v>25</v>
      </c>
      <c r="B13" s="29" t="s">
        <v>45</v>
      </c>
      <c r="C13" s="11" t="s">
        <v>13</v>
      </c>
      <c r="D13" s="55" t="s">
        <v>25</v>
      </c>
      <c r="E13" s="29" t="s">
        <v>556</v>
      </c>
      <c r="F13" s="55" t="s">
        <v>39</v>
      </c>
      <c r="G13" s="11" t="s">
        <v>9</v>
      </c>
      <c r="H13" s="30">
        <v>40967</v>
      </c>
      <c r="I13" s="59">
        <v>207</v>
      </c>
      <c r="J13" s="37" t="s">
        <v>556</v>
      </c>
      <c r="K13" s="63" t="s">
        <v>578</v>
      </c>
    </row>
    <row r="14" spans="1:11" ht="49.5" customHeight="1">
      <c r="A14" s="55" t="s">
        <v>26</v>
      </c>
      <c r="B14" s="29" t="s">
        <v>46</v>
      </c>
      <c r="C14" s="11" t="s">
        <v>13</v>
      </c>
      <c r="D14" s="55" t="s">
        <v>26</v>
      </c>
      <c r="E14" s="29" t="s">
        <v>556</v>
      </c>
      <c r="F14" s="55" t="s">
        <v>39</v>
      </c>
      <c r="G14" s="11" t="s">
        <v>9</v>
      </c>
      <c r="H14" s="30">
        <v>40967</v>
      </c>
      <c r="I14" s="59">
        <v>189</v>
      </c>
      <c r="J14" s="37" t="s">
        <v>556</v>
      </c>
      <c r="K14" s="63" t="s">
        <v>579</v>
      </c>
    </row>
    <row r="15" spans="1:11" ht="49.5" customHeight="1">
      <c r="A15" s="55" t="s">
        <v>16</v>
      </c>
      <c r="B15" s="29" t="s">
        <v>47</v>
      </c>
      <c r="C15" s="11" t="s">
        <v>12</v>
      </c>
      <c r="D15" s="55" t="s">
        <v>16</v>
      </c>
      <c r="E15" s="29" t="s">
        <v>556</v>
      </c>
      <c r="F15" s="55" t="s">
        <v>39</v>
      </c>
      <c r="G15" s="11" t="s">
        <v>9</v>
      </c>
      <c r="H15" s="30">
        <v>40967</v>
      </c>
      <c r="I15" s="60">
        <v>200</v>
      </c>
      <c r="J15" s="37" t="s">
        <v>556</v>
      </c>
      <c r="K15" s="63" t="s">
        <v>563</v>
      </c>
    </row>
    <row r="16" spans="1:11" ht="49.5" customHeight="1">
      <c r="A16" s="55" t="s">
        <v>27</v>
      </c>
      <c r="B16" s="29" t="s">
        <v>48</v>
      </c>
      <c r="C16" s="11" t="s">
        <v>14</v>
      </c>
      <c r="D16" s="55" t="s">
        <v>27</v>
      </c>
      <c r="E16" s="29" t="s">
        <v>556</v>
      </c>
      <c r="F16" s="55" t="s">
        <v>39</v>
      </c>
      <c r="G16" s="11" t="s">
        <v>9</v>
      </c>
      <c r="H16" s="30">
        <v>40967</v>
      </c>
      <c r="I16" s="59">
        <v>500</v>
      </c>
      <c r="J16" s="37" t="s">
        <v>556</v>
      </c>
      <c r="K16" s="68" t="s">
        <v>591</v>
      </c>
    </row>
    <row r="17" spans="1:11" ht="49.5" customHeight="1">
      <c r="A17" s="55" t="s">
        <v>28</v>
      </c>
      <c r="B17" s="29" t="s">
        <v>49</v>
      </c>
      <c r="C17" s="11" t="s">
        <v>15</v>
      </c>
      <c r="D17" s="55" t="s">
        <v>28</v>
      </c>
      <c r="E17" s="29" t="s">
        <v>556</v>
      </c>
      <c r="F17" s="55" t="s">
        <v>37</v>
      </c>
      <c r="G17" s="11" t="s">
        <v>9</v>
      </c>
      <c r="H17" s="13">
        <v>40968</v>
      </c>
      <c r="I17" s="59">
        <v>700</v>
      </c>
      <c r="J17" s="37" t="s">
        <v>556</v>
      </c>
      <c r="K17" s="63" t="s">
        <v>580</v>
      </c>
    </row>
    <row r="18" spans="1:11" ht="49.5" customHeight="1">
      <c r="A18" s="62" t="s">
        <v>29</v>
      </c>
      <c r="B18" s="29" t="s">
        <v>50</v>
      </c>
      <c r="C18" s="11" t="s">
        <v>13</v>
      </c>
      <c r="D18" s="62" t="s">
        <v>29</v>
      </c>
      <c r="E18" s="29" t="s">
        <v>556</v>
      </c>
      <c r="F18" s="55" t="s">
        <v>38</v>
      </c>
      <c r="G18" s="11" t="s">
        <v>9</v>
      </c>
      <c r="H18" s="13">
        <v>40968</v>
      </c>
      <c r="I18" s="59">
        <v>700</v>
      </c>
      <c r="J18" s="37" t="s">
        <v>556</v>
      </c>
      <c r="K18" s="63" t="s">
        <v>581</v>
      </c>
    </row>
    <row r="19" spans="1:11" ht="49.5" customHeight="1">
      <c r="A19" s="62" t="s">
        <v>30</v>
      </c>
      <c r="B19" s="29" t="s">
        <v>51</v>
      </c>
      <c r="C19" s="11" t="s">
        <v>12</v>
      </c>
      <c r="D19" s="62" t="s">
        <v>30</v>
      </c>
      <c r="E19" s="29" t="s">
        <v>556</v>
      </c>
      <c r="F19" s="55" t="s">
        <v>39</v>
      </c>
      <c r="G19" s="11" t="s">
        <v>9</v>
      </c>
      <c r="H19" s="13">
        <v>40968</v>
      </c>
      <c r="I19" s="59">
        <v>450</v>
      </c>
      <c r="J19" s="37" t="s">
        <v>556</v>
      </c>
      <c r="K19" s="63" t="s">
        <v>563</v>
      </c>
    </row>
    <row r="20" spans="1:11" ht="49.5" customHeight="1">
      <c r="A20" s="55" t="s">
        <v>31</v>
      </c>
      <c r="B20" s="29" t="s">
        <v>52</v>
      </c>
      <c r="C20" s="11" t="s">
        <v>10</v>
      </c>
      <c r="D20" s="55" t="s">
        <v>31</v>
      </c>
      <c r="E20" s="29" t="s">
        <v>556</v>
      </c>
      <c r="F20" s="55" t="s">
        <v>39</v>
      </c>
      <c r="G20" s="11" t="s">
        <v>9</v>
      </c>
      <c r="H20" s="13">
        <v>40968</v>
      </c>
      <c r="I20" s="59">
        <v>165.2</v>
      </c>
      <c r="J20" s="37" t="s">
        <v>556</v>
      </c>
      <c r="K20" s="68" t="s">
        <v>591</v>
      </c>
    </row>
    <row r="21" spans="1:11" ht="49.5" customHeight="1">
      <c r="A21" s="55" t="s">
        <v>32</v>
      </c>
      <c r="B21" s="29" t="s">
        <v>53</v>
      </c>
      <c r="C21" s="11" t="s">
        <v>10</v>
      </c>
      <c r="D21" s="55" t="s">
        <v>32</v>
      </c>
      <c r="E21" s="29" t="s">
        <v>556</v>
      </c>
      <c r="F21" s="55" t="s">
        <v>39</v>
      </c>
      <c r="G21" s="11" t="s">
        <v>9</v>
      </c>
      <c r="H21" s="30">
        <v>40968</v>
      </c>
      <c r="I21" s="59">
        <v>140</v>
      </c>
      <c r="J21" s="37" t="s">
        <v>556</v>
      </c>
      <c r="K21" s="68" t="s">
        <v>591</v>
      </c>
    </row>
    <row r="22" spans="1:11" ht="49.5" customHeight="1">
      <c r="A22" s="55" t="s">
        <v>33</v>
      </c>
      <c r="B22" s="29" t="s">
        <v>54</v>
      </c>
      <c r="C22" s="11" t="s">
        <v>12</v>
      </c>
      <c r="D22" s="55" t="s">
        <v>33</v>
      </c>
      <c r="E22" s="29" t="s">
        <v>556</v>
      </c>
      <c r="F22" s="55" t="s">
        <v>39</v>
      </c>
      <c r="G22" s="11" t="s">
        <v>9</v>
      </c>
      <c r="H22" s="30">
        <v>40968</v>
      </c>
      <c r="I22" s="59">
        <v>700.5</v>
      </c>
      <c r="J22" s="37" t="s">
        <v>556</v>
      </c>
      <c r="K22" s="63" t="s">
        <v>563</v>
      </c>
    </row>
    <row r="23" spans="1:11" ht="49.5" customHeight="1">
      <c r="A23" s="55" t="s">
        <v>34</v>
      </c>
      <c r="B23" s="29" t="s">
        <v>55</v>
      </c>
      <c r="C23" s="11" t="s">
        <v>12</v>
      </c>
      <c r="D23" s="55" t="s">
        <v>34</v>
      </c>
      <c r="E23" s="29" t="s">
        <v>556</v>
      </c>
      <c r="F23" s="55" t="s">
        <v>39</v>
      </c>
      <c r="G23" s="11" t="s">
        <v>9</v>
      </c>
      <c r="H23" s="30">
        <v>40968</v>
      </c>
      <c r="I23" s="59">
        <v>350</v>
      </c>
      <c r="J23" s="37" t="s">
        <v>556</v>
      </c>
      <c r="K23" s="63" t="s">
        <v>582</v>
      </c>
    </row>
    <row r="24" spans="1:11" ht="49.5" customHeight="1">
      <c r="A24" s="55" t="s">
        <v>34</v>
      </c>
      <c r="B24" s="29" t="s">
        <v>56</v>
      </c>
      <c r="C24" s="11" t="s">
        <v>12</v>
      </c>
      <c r="D24" s="55" t="s">
        <v>34</v>
      </c>
      <c r="E24" s="29" t="s">
        <v>556</v>
      </c>
      <c r="F24" s="55" t="s">
        <v>39</v>
      </c>
      <c r="G24" s="11" t="s">
        <v>9</v>
      </c>
      <c r="H24" s="30">
        <v>40968</v>
      </c>
      <c r="I24" s="59">
        <v>350</v>
      </c>
      <c r="J24" s="37" t="s">
        <v>556</v>
      </c>
      <c r="K24" s="63" t="s">
        <v>582</v>
      </c>
    </row>
    <row r="25" spans="1:11" ht="49.5" customHeight="1">
      <c r="A25" s="55" t="s">
        <v>35</v>
      </c>
      <c r="B25" s="29" t="s">
        <v>57</v>
      </c>
      <c r="C25" s="11" t="s">
        <v>15</v>
      </c>
      <c r="D25" s="55" t="s">
        <v>35</v>
      </c>
      <c r="E25" s="29" t="s">
        <v>556</v>
      </c>
      <c r="F25" s="55" t="s">
        <v>39</v>
      </c>
      <c r="G25" s="11" t="s">
        <v>9</v>
      </c>
      <c r="H25" s="30">
        <v>40968</v>
      </c>
      <c r="I25" s="59">
        <v>500</v>
      </c>
      <c r="J25" s="37" t="s">
        <v>556</v>
      </c>
      <c r="K25" s="68" t="s">
        <v>591</v>
      </c>
    </row>
    <row r="26" spans="1:11" ht="49.5" customHeight="1">
      <c r="A26" s="55" t="s">
        <v>36</v>
      </c>
      <c r="B26" s="29" t="s">
        <v>58</v>
      </c>
      <c r="C26" s="11" t="s">
        <v>13</v>
      </c>
      <c r="D26" s="55" t="s">
        <v>36</v>
      </c>
      <c r="E26" s="29" t="s">
        <v>556</v>
      </c>
      <c r="F26" s="55" t="s">
        <v>39</v>
      </c>
      <c r="G26" s="11" t="s">
        <v>9</v>
      </c>
      <c r="H26" s="30">
        <v>40968</v>
      </c>
      <c r="I26" s="59">
        <v>350</v>
      </c>
      <c r="J26" s="37" t="s">
        <v>556</v>
      </c>
      <c r="K26" s="63" t="s">
        <v>563</v>
      </c>
    </row>
    <row r="27" spans="1:11" ht="49.5" customHeight="1">
      <c r="A27" s="55" t="s">
        <v>59</v>
      </c>
      <c r="B27" s="29" t="s">
        <v>61</v>
      </c>
      <c r="C27" s="11" t="s">
        <v>14</v>
      </c>
      <c r="D27" s="55" t="s">
        <v>59</v>
      </c>
      <c r="E27" s="29" t="s">
        <v>556</v>
      </c>
      <c r="F27" s="55" t="s">
        <v>39</v>
      </c>
      <c r="G27" s="11" t="s">
        <v>9</v>
      </c>
      <c r="H27" s="13">
        <v>40969</v>
      </c>
      <c r="I27" s="59">
        <v>198.24</v>
      </c>
      <c r="J27" s="37" t="s">
        <v>556</v>
      </c>
      <c r="K27" s="68" t="s">
        <v>591</v>
      </c>
    </row>
    <row r="28" spans="1:11" ht="49.5" customHeight="1">
      <c r="A28" s="62" t="s">
        <v>17</v>
      </c>
      <c r="B28" s="29" t="s">
        <v>62</v>
      </c>
      <c r="C28" s="11" t="s">
        <v>12</v>
      </c>
      <c r="D28" s="62" t="s">
        <v>17</v>
      </c>
      <c r="E28" s="29" t="s">
        <v>556</v>
      </c>
      <c r="F28" s="55" t="s">
        <v>39</v>
      </c>
      <c r="G28" s="11" t="s">
        <v>9</v>
      </c>
      <c r="H28" s="13">
        <v>40969</v>
      </c>
      <c r="I28" s="59">
        <v>350</v>
      </c>
      <c r="J28" s="37" t="s">
        <v>556</v>
      </c>
      <c r="K28" s="63" t="s">
        <v>563</v>
      </c>
    </row>
    <row r="29" spans="1:11" ht="49.5" customHeight="1">
      <c r="A29" s="55" t="s">
        <v>33</v>
      </c>
      <c r="B29" s="29" t="s">
        <v>63</v>
      </c>
      <c r="C29" s="11" t="s">
        <v>12</v>
      </c>
      <c r="D29" s="55" t="s">
        <v>33</v>
      </c>
      <c r="E29" s="29" t="s">
        <v>556</v>
      </c>
      <c r="F29" s="55" t="s">
        <v>37</v>
      </c>
      <c r="G29" s="11" t="s">
        <v>9</v>
      </c>
      <c r="H29" s="13">
        <v>40970</v>
      </c>
      <c r="I29" s="59">
        <v>662.69</v>
      </c>
      <c r="J29" s="37" t="s">
        <v>556</v>
      </c>
      <c r="K29" s="63" t="s">
        <v>563</v>
      </c>
    </row>
    <row r="30" spans="1:11" ht="49.5" customHeight="1" thickBot="1">
      <c r="A30" s="55" t="s">
        <v>60</v>
      </c>
      <c r="B30" s="29" t="s">
        <v>64</v>
      </c>
      <c r="C30" s="11" t="s">
        <v>12</v>
      </c>
      <c r="D30" s="55" t="s">
        <v>60</v>
      </c>
      <c r="E30" s="29" t="s">
        <v>556</v>
      </c>
      <c r="F30" s="55" t="s">
        <v>39</v>
      </c>
      <c r="G30" s="11" t="s">
        <v>9</v>
      </c>
      <c r="H30" s="80">
        <v>40970</v>
      </c>
      <c r="I30" s="59">
        <v>250</v>
      </c>
      <c r="J30" s="37" t="s">
        <v>556</v>
      </c>
      <c r="K30" s="65" t="s">
        <v>583</v>
      </c>
    </row>
    <row r="31" spans="3:9" ht="25.5" customHeight="1" thickBot="1">
      <c r="C31" s="73"/>
      <c r="D31" s="73"/>
      <c r="E31" s="73"/>
      <c r="F31" s="73"/>
      <c r="G31" s="73"/>
      <c r="H31" s="79" t="s">
        <v>18</v>
      </c>
      <c r="I31" s="82">
        <f>SUM(I8:I30)</f>
        <v>8734.029999999999</v>
      </c>
    </row>
    <row r="32" ht="12.75">
      <c r="K32" s="64"/>
    </row>
    <row r="33" spans="2:11" ht="12.75">
      <c r="B33" s="1"/>
      <c r="C33" s="3" t="s">
        <v>11</v>
      </c>
      <c r="D33" s="1"/>
      <c r="E33" s="1"/>
      <c r="F33" s="1"/>
      <c r="G33" s="1"/>
      <c r="H33" s="1"/>
      <c r="K33" s="64"/>
    </row>
    <row r="34" ht="12.75">
      <c r="K34" s="64"/>
    </row>
    <row r="35" ht="12.75">
      <c r="K35" s="64"/>
    </row>
  </sheetData>
  <sheetProtection/>
  <mergeCells count="1">
    <mergeCell ref="A1:K1"/>
  </mergeCells>
  <printOptions/>
  <pageMargins left="1.1023622047244095" right="0.3937007874015748" top="0.5905511811023623" bottom="0.3937007874015748" header="0.3937007874015748" footer="0.31496062992125984"/>
  <pageSetup fitToHeight="4" fitToWidth="1" horizontalDpi="600" verticalDpi="600" orientation="portrait" paperSize="9" scale="36" r:id="rId1"/>
  <headerFoot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zoomScalePageLayoutView="0" workbookViewId="0" topLeftCell="A1">
      <selection activeCell="J10" sqref="J10"/>
    </sheetView>
  </sheetViews>
  <sheetFormatPr defaultColWidth="11.421875" defaultRowHeight="12.75"/>
  <cols>
    <col min="1" max="1" width="19.00390625" style="0" customWidth="1"/>
    <col min="2" max="2" width="25.140625" style="0" customWidth="1"/>
    <col min="3" max="3" width="12.7109375" style="0" customWidth="1"/>
    <col min="4" max="4" width="45.57421875" style="0" customWidth="1"/>
    <col min="5" max="5" width="18.7109375" style="0" customWidth="1"/>
    <col min="6" max="6" width="37.00390625" style="0" customWidth="1"/>
    <col min="7" max="7" width="12.7109375" style="0" customWidth="1"/>
    <col min="8" max="8" width="15.8515625" style="0" customWidth="1"/>
    <col min="9" max="9" width="14.140625" style="0" customWidth="1"/>
    <col min="10" max="10" width="16.7109375" style="0" customWidth="1"/>
  </cols>
  <sheetData>
    <row r="1" spans="1:10" ht="26.25" customHeight="1">
      <c r="A1" s="140" t="s">
        <v>66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2:9" ht="13.5">
      <c r="B2" s="2"/>
      <c r="C2" s="2"/>
      <c r="D2" s="2"/>
      <c r="F2" s="2"/>
      <c r="G2" s="2"/>
      <c r="H2" s="2"/>
      <c r="I2" s="6"/>
    </row>
    <row r="3" spans="1:9" ht="15.75">
      <c r="A3" s="3" t="s">
        <v>67</v>
      </c>
      <c r="B3" s="1" t="s">
        <v>68</v>
      </c>
      <c r="F3" s="4"/>
      <c r="G3" s="5"/>
      <c r="H3" s="5"/>
      <c r="I3" s="7"/>
    </row>
    <row r="4" spans="1:9" ht="15.75">
      <c r="A4" s="3" t="s">
        <v>69</v>
      </c>
      <c r="B4" s="1" t="s">
        <v>70</v>
      </c>
      <c r="F4" s="4"/>
      <c r="G4" s="5"/>
      <c r="H4" s="5"/>
      <c r="I4" s="7"/>
    </row>
    <row r="5" spans="1:9" ht="26.25" customHeight="1">
      <c r="A5" s="10" t="s">
        <v>71</v>
      </c>
      <c r="B5" s="1" t="s">
        <v>72</v>
      </c>
      <c r="F5" s="1"/>
      <c r="G5" s="1"/>
      <c r="H5" s="1"/>
      <c r="I5" s="8"/>
    </row>
    <row r="6" spans="2:9" ht="13.5" thickBot="1">
      <c r="B6" s="1"/>
      <c r="C6" s="1"/>
      <c r="D6" s="1"/>
      <c r="F6" s="1"/>
      <c r="G6" s="1"/>
      <c r="H6" s="1"/>
      <c r="I6" s="8"/>
    </row>
    <row r="7" spans="1:10" ht="54.75" customHeight="1" thickBot="1">
      <c r="A7" s="19" t="s">
        <v>560</v>
      </c>
      <c r="B7" s="19" t="s">
        <v>5</v>
      </c>
      <c r="C7" s="19" t="s">
        <v>2</v>
      </c>
      <c r="D7" s="19" t="s">
        <v>3</v>
      </c>
      <c r="E7" s="20" t="s">
        <v>557</v>
      </c>
      <c r="F7" s="19" t="s">
        <v>4</v>
      </c>
      <c r="G7" s="90" t="s">
        <v>6</v>
      </c>
      <c r="H7" s="19" t="s">
        <v>7</v>
      </c>
      <c r="I7" s="20" t="s">
        <v>8</v>
      </c>
      <c r="J7" s="20" t="s">
        <v>559</v>
      </c>
    </row>
    <row r="8" spans="1:10" ht="49.5" customHeight="1">
      <c r="A8" s="15" t="s">
        <v>76</v>
      </c>
      <c r="B8" s="15" t="s">
        <v>75</v>
      </c>
      <c r="C8" s="14" t="s">
        <v>73</v>
      </c>
      <c r="D8" s="15" t="s">
        <v>76</v>
      </c>
      <c r="E8" s="61" t="s">
        <v>556</v>
      </c>
      <c r="F8" s="85" t="s">
        <v>74</v>
      </c>
      <c r="G8" s="14" t="s">
        <v>9</v>
      </c>
      <c r="H8" s="17">
        <v>41059</v>
      </c>
      <c r="I8" s="22">
        <v>400</v>
      </c>
      <c r="J8" s="68" t="s">
        <v>573</v>
      </c>
    </row>
    <row r="9" spans="1:10" ht="49.5" customHeight="1">
      <c r="A9" s="12" t="s">
        <v>78</v>
      </c>
      <c r="B9" s="12" t="s">
        <v>86</v>
      </c>
      <c r="C9" s="11" t="s">
        <v>77</v>
      </c>
      <c r="D9" s="12" t="s">
        <v>78</v>
      </c>
      <c r="E9" s="83" t="s">
        <v>556</v>
      </c>
      <c r="F9" s="91" t="s">
        <v>74</v>
      </c>
      <c r="G9" s="84" t="s">
        <v>9</v>
      </c>
      <c r="H9" s="13">
        <v>41058</v>
      </c>
      <c r="I9" s="23">
        <v>400</v>
      </c>
      <c r="J9" s="68" t="s">
        <v>584</v>
      </c>
    </row>
    <row r="10" spans="1:10" ht="49.5" customHeight="1">
      <c r="A10" s="21" t="s">
        <v>79</v>
      </c>
      <c r="B10" s="12" t="s">
        <v>87</v>
      </c>
      <c r="C10" s="11" t="s">
        <v>77</v>
      </c>
      <c r="D10" s="21" t="s">
        <v>79</v>
      </c>
      <c r="E10" s="61" t="s">
        <v>556</v>
      </c>
      <c r="F10" s="16" t="s">
        <v>74</v>
      </c>
      <c r="G10" s="11" t="s">
        <v>9</v>
      </c>
      <c r="H10" s="13">
        <v>41058</v>
      </c>
      <c r="I10" s="23">
        <v>216</v>
      </c>
      <c r="J10" s="68" t="s">
        <v>566</v>
      </c>
    </row>
    <row r="11" spans="1:10" ht="49.5" customHeight="1">
      <c r="A11" s="12" t="s">
        <v>80</v>
      </c>
      <c r="B11" s="12" t="s">
        <v>88</v>
      </c>
      <c r="C11" s="11" t="s">
        <v>77</v>
      </c>
      <c r="D11" s="12" t="s">
        <v>80</v>
      </c>
      <c r="E11" s="61" t="s">
        <v>556</v>
      </c>
      <c r="F11" s="16" t="s">
        <v>74</v>
      </c>
      <c r="G11" s="11" t="s">
        <v>9</v>
      </c>
      <c r="H11" s="13">
        <v>41058</v>
      </c>
      <c r="I11" s="23">
        <v>180</v>
      </c>
      <c r="J11" s="68" t="s">
        <v>567</v>
      </c>
    </row>
    <row r="12" spans="1:10" ht="49.5" customHeight="1">
      <c r="A12" s="12" t="s">
        <v>81</v>
      </c>
      <c r="B12" s="12" t="s">
        <v>89</v>
      </c>
      <c r="C12" s="11" t="s">
        <v>77</v>
      </c>
      <c r="D12" s="12" t="s">
        <v>81</v>
      </c>
      <c r="E12" s="61" t="s">
        <v>556</v>
      </c>
      <c r="F12" s="16" t="s">
        <v>74</v>
      </c>
      <c r="G12" s="11" t="s">
        <v>9</v>
      </c>
      <c r="H12" s="13">
        <v>41059</v>
      </c>
      <c r="I12" s="23">
        <v>390</v>
      </c>
      <c r="J12" s="68" t="s">
        <v>585</v>
      </c>
    </row>
    <row r="13" spans="1:10" ht="49.5" customHeight="1">
      <c r="A13" s="21" t="s">
        <v>82</v>
      </c>
      <c r="B13" s="12" t="s">
        <v>90</v>
      </c>
      <c r="C13" s="11" t="s">
        <v>73</v>
      </c>
      <c r="D13" s="21" t="s">
        <v>82</v>
      </c>
      <c r="E13" s="61" t="s">
        <v>556</v>
      </c>
      <c r="F13" s="16" t="s">
        <v>74</v>
      </c>
      <c r="G13" s="11" t="s">
        <v>9</v>
      </c>
      <c r="H13" s="13">
        <v>41059</v>
      </c>
      <c r="I13" s="23">
        <v>150</v>
      </c>
      <c r="J13" s="68" t="s">
        <v>572</v>
      </c>
    </row>
    <row r="14" spans="1:10" ht="49.5" customHeight="1">
      <c r="A14" s="21" t="s">
        <v>83</v>
      </c>
      <c r="B14" s="12" t="s">
        <v>84</v>
      </c>
      <c r="C14" s="11" t="s">
        <v>73</v>
      </c>
      <c r="D14" s="12" t="s">
        <v>83</v>
      </c>
      <c r="E14" s="61" t="s">
        <v>556</v>
      </c>
      <c r="F14" s="16" t="s">
        <v>74</v>
      </c>
      <c r="G14" s="11" t="s">
        <v>9</v>
      </c>
      <c r="H14" s="13">
        <v>41059</v>
      </c>
      <c r="I14" s="23">
        <v>240</v>
      </c>
      <c r="J14" s="68" t="s">
        <v>575</v>
      </c>
    </row>
    <row r="15" spans="1:10" ht="49.5" customHeight="1">
      <c r="A15" s="12" t="s">
        <v>85</v>
      </c>
      <c r="B15" s="12" t="s">
        <v>91</v>
      </c>
      <c r="C15" s="11" t="s">
        <v>77</v>
      </c>
      <c r="D15" s="12" t="s">
        <v>85</v>
      </c>
      <c r="E15" s="61" t="s">
        <v>556</v>
      </c>
      <c r="F15" s="16" t="s">
        <v>74</v>
      </c>
      <c r="G15" s="11" t="s">
        <v>9</v>
      </c>
      <c r="H15" s="13">
        <v>41058</v>
      </c>
      <c r="I15" s="23">
        <v>400</v>
      </c>
      <c r="J15" s="68" t="s">
        <v>565</v>
      </c>
    </row>
    <row r="16" spans="1:10" ht="49.5" customHeight="1">
      <c r="A16" s="12" t="s">
        <v>92</v>
      </c>
      <c r="B16" s="12" t="s">
        <v>93</v>
      </c>
      <c r="C16" s="11" t="s">
        <v>73</v>
      </c>
      <c r="D16" s="12" t="s">
        <v>92</v>
      </c>
      <c r="E16" s="61" t="s">
        <v>556</v>
      </c>
      <c r="F16" s="16" t="s">
        <v>74</v>
      </c>
      <c r="G16" s="11" t="s">
        <v>9</v>
      </c>
      <c r="H16" s="13">
        <v>41059</v>
      </c>
      <c r="I16" s="23">
        <v>90</v>
      </c>
      <c r="J16" s="68" t="s">
        <v>568</v>
      </c>
    </row>
    <row r="17" spans="1:10" ht="49.5" customHeight="1">
      <c r="A17" s="12" t="s">
        <v>94</v>
      </c>
      <c r="B17" s="12" t="s">
        <v>95</v>
      </c>
      <c r="C17" s="11" t="s">
        <v>77</v>
      </c>
      <c r="D17" s="12" t="s">
        <v>94</v>
      </c>
      <c r="E17" s="61" t="s">
        <v>556</v>
      </c>
      <c r="F17" s="16" t="s">
        <v>74</v>
      </c>
      <c r="G17" s="11" t="s">
        <v>9</v>
      </c>
      <c r="H17" s="13">
        <v>41059</v>
      </c>
      <c r="I17" s="23">
        <v>100</v>
      </c>
      <c r="J17" s="68" t="s">
        <v>569</v>
      </c>
    </row>
    <row r="18" spans="1:10" ht="49.5" customHeight="1">
      <c r="A18" s="21" t="s">
        <v>96</v>
      </c>
      <c r="B18" s="12" t="s">
        <v>97</v>
      </c>
      <c r="C18" s="11" t="s">
        <v>73</v>
      </c>
      <c r="D18" s="21" t="s">
        <v>96</v>
      </c>
      <c r="E18" s="61" t="s">
        <v>556</v>
      </c>
      <c r="F18" s="16" t="s">
        <v>74</v>
      </c>
      <c r="G18" s="11" t="s">
        <v>9</v>
      </c>
      <c r="H18" s="13">
        <v>41061</v>
      </c>
      <c r="I18" s="23">
        <v>108.56</v>
      </c>
      <c r="J18" s="68" t="s">
        <v>569</v>
      </c>
    </row>
    <row r="19" spans="1:10" ht="49.5" customHeight="1">
      <c r="A19" s="12" t="s">
        <v>98</v>
      </c>
      <c r="B19" s="12" t="s">
        <v>99</v>
      </c>
      <c r="C19" s="11" t="s">
        <v>77</v>
      </c>
      <c r="D19" s="12" t="s">
        <v>98</v>
      </c>
      <c r="E19" s="61" t="s">
        <v>556</v>
      </c>
      <c r="F19" s="16" t="s">
        <v>74</v>
      </c>
      <c r="G19" s="11" t="s">
        <v>9</v>
      </c>
      <c r="H19" s="13">
        <v>41058</v>
      </c>
      <c r="I19" s="23">
        <v>100</v>
      </c>
      <c r="J19" s="68" t="s">
        <v>569</v>
      </c>
    </row>
    <row r="20" spans="1:10" ht="49.5" customHeight="1">
      <c r="A20" s="12" t="s">
        <v>100</v>
      </c>
      <c r="B20" s="12" t="s">
        <v>101</v>
      </c>
      <c r="C20" s="11" t="s">
        <v>73</v>
      </c>
      <c r="D20" s="12" t="s">
        <v>100</v>
      </c>
      <c r="E20" s="61" t="s">
        <v>556</v>
      </c>
      <c r="F20" s="16" t="s">
        <v>74</v>
      </c>
      <c r="G20" s="11" t="s">
        <v>9</v>
      </c>
      <c r="H20" s="13">
        <v>41058</v>
      </c>
      <c r="I20" s="23">
        <v>210</v>
      </c>
      <c r="J20" s="68" t="s">
        <v>569</v>
      </c>
    </row>
    <row r="21" spans="1:10" ht="49.5" customHeight="1">
      <c r="A21" s="12" t="s">
        <v>102</v>
      </c>
      <c r="B21" s="12" t="s">
        <v>103</v>
      </c>
      <c r="C21" s="11" t="s">
        <v>77</v>
      </c>
      <c r="D21" s="12" t="s">
        <v>102</v>
      </c>
      <c r="E21" s="61" t="s">
        <v>556</v>
      </c>
      <c r="F21" s="16" t="s">
        <v>74</v>
      </c>
      <c r="G21" s="11" t="s">
        <v>9</v>
      </c>
      <c r="H21" s="13">
        <v>41059</v>
      </c>
      <c r="I21" s="23">
        <v>90</v>
      </c>
      <c r="J21" s="68" t="s">
        <v>574</v>
      </c>
    </row>
    <row r="22" spans="1:10" ht="49.5" customHeight="1">
      <c r="A22" s="12" t="s">
        <v>104</v>
      </c>
      <c r="B22" s="12" t="s">
        <v>105</v>
      </c>
      <c r="C22" s="11" t="s">
        <v>77</v>
      </c>
      <c r="D22" s="12" t="s">
        <v>104</v>
      </c>
      <c r="E22" s="61" t="s">
        <v>556</v>
      </c>
      <c r="F22" s="16" t="s">
        <v>74</v>
      </c>
      <c r="G22" s="11" t="s">
        <v>9</v>
      </c>
      <c r="H22" s="13">
        <v>41059</v>
      </c>
      <c r="I22" s="23">
        <v>400</v>
      </c>
      <c r="J22" s="68" t="s">
        <v>586</v>
      </c>
    </row>
    <row r="23" spans="1:10" ht="49.5" customHeight="1">
      <c r="A23" s="12" t="s">
        <v>78</v>
      </c>
      <c r="B23" s="12" t="s">
        <v>106</v>
      </c>
      <c r="C23" s="11" t="s">
        <v>77</v>
      </c>
      <c r="D23" s="12" t="s">
        <v>78</v>
      </c>
      <c r="E23" s="61" t="s">
        <v>556</v>
      </c>
      <c r="F23" s="16" t="s">
        <v>74</v>
      </c>
      <c r="G23" s="11" t="s">
        <v>9</v>
      </c>
      <c r="H23" s="13">
        <v>41059</v>
      </c>
      <c r="I23" s="23">
        <v>200</v>
      </c>
      <c r="J23" s="68" t="s">
        <v>569</v>
      </c>
    </row>
    <row r="24" spans="1:10" ht="49.5" customHeight="1">
      <c r="A24" s="12" t="s">
        <v>107</v>
      </c>
      <c r="B24" s="12" t="s">
        <v>108</v>
      </c>
      <c r="C24" s="11" t="s">
        <v>77</v>
      </c>
      <c r="D24" s="12" t="s">
        <v>107</v>
      </c>
      <c r="E24" s="61" t="s">
        <v>556</v>
      </c>
      <c r="F24" s="16" t="s">
        <v>74</v>
      </c>
      <c r="G24" s="11" t="s">
        <v>9</v>
      </c>
      <c r="H24" s="13">
        <v>41059</v>
      </c>
      <c r="I24" s="23">
        <v>200</v>
      </c>
      <c r="J24" s="68" t="s">
        <v>570</v>
      </c>
    </row>
    <row r="25" spans="1:10" ht="49.5" customHeight="1">
      <c r="A25" s="12" t="s">
        <v>109</v>
      </c>
      <c r="B25" s="12" t="s">
        <v>110</v>
      </c>
      <c r="C25" s="11" t="s">
        <v>73</v>
      </c>
      <c r="D25" s="12" t="s">
        <v>109</v>
      </c>
      <c r="E25" s="61" t="s">
        <v>556</v>
      </c>
      <c r="F25" s="16" t="s">
        <v>74</v>
      </c>
      <c r="G25" s="11" t="s">
        <v>9</v>
      </c>
      <c r="H25" s="13">
        <v>41059</v>
      </c>
      <c r="I25" s="23">
        <v>400</v>
      </c>
      <c r="J25" s="68" t="s">
        <v>569</v>
      </c>
    </row>
    <row r="26" spans="1:10" ht="49.5" customHeight="1">
      <c r="A26" s="12" t="s">
        <v>111</v>
      </c>
      <c r="B26" s="12" t="s">
        <v>112</v>
      </c>
      <c r="C26" s="11" t="s">
        <v>73</v>
      </c>
      <c r="D26" s="12" t="s">
        <v>111</v>
      </c>
      <c r="E26" s="61" t="s">
        <v>556</v>
      </c>
      <c r="F26" s="16" t="s">
        <v>74</v>
      </c>
      <c r="G26" s="11" t="s">
        <v>9</v>
      </c>
      <c r="H26" s="13">
        <v>41058</v>
      </c>
      <c r="I26" s="23">
        <v>260</v>
      </c>
      <c r="J26" s="68" t="s">
        <v>587</v>
      </c>
    </row>
    <row r="27" spans="1:10" ht="49.5" customHeight="1">
      <c r="A27" s="21" t="s">
        <v>113</v>
      </c>
      <c r="B27" s="12" t="s">
        <v>114</v>
      </c>
      <c r="C27" s="11" t="s">
        <v>77</v>
      </c>
      <c r="D27" s="12" t="s">
        <v>113</v>
      </c>
      <c r="E27" s="61" t="s">
        <v>556</v>
      </c>
      <c r="F27" s="16" t="s">
        <v>74</v>
      </c>
      <c r="G27" s="11" t="s">
        <v>9</v>
      </c>
      <c r="H27" s="13">
        <v>41059</v>
      </c>
      <c r="I27" s="23">
        <v>400</v>
      </c>
      <c r="J27" s="68" t="s">
        <v>569</v>
      </c>
    </row>
    <row r="28" spans="1:10" ht="49.5" customHeight="1">
      <c r="A28" s="12" t="s">
        <v>115</v>
      </c>
      <c r="B28" s="12" t="s">
        <v>116</v>
      </c>
      <c r="C28" s="11" t="s">
        <v>77</v>
      </c>
      <c r="D28" s="12" t="s">
        <v>115</v>
      </c>
      <c r="E28" s="61" t="s">
        <v>556</v>
      </c>
      <c r="F28" s="16" t="s">
        <v>74</v>
      </c>
      <c r="G28" s="11" t="s">
        <v>9</v>
      </c>
      <c r="H28" s="13">
        <v>41058</v>
      </c>
      <c r="I28" s="23">
        <v>400</v>
      </c>
      <c r="J28" s="68" t="s">
        <v>586</v>
      </c>
    </row>
    <row r="29" spans="1:10" ht="49.5" customHeight="1">
      <c r="A29" s="12" t="s">
        <v>117</v>
      </c>
      <c r="B29" s="12" t="s">
        <v>118</v>
      </c>
      <c r="C29" s="11" t="s">
        <v>77</v>
      </c>
      <c r="D29" s="12" t="s">
        <v>117</v>
      </c>
      <c r="E29" s="61" t="s">
        <v>556</v>
      </c>
      <c r="F29" s="16" t="s">
        <v>74</v>
      </c>
      <c r="G29" s="11" t="s">
        <v>9</v>
      </c>
      <c r="H29" s="13">
        <v>41058</v>
      </c>
      <c r="I29" s="23">
        <v>400</v>
      </c>
      <c r="J29" s="68" t="s">
        <v>583</v>
      </c>
    </row>
    <row r="30" spans="1:10" ht="49.5" customHeight="1">
      <c r="A30" s="12" t="s">
        <v>119</v>
      </c>
      <c r="B30" s="12" t="s">
        <v>120</v>
      </c>
      <c r="C30" s="11" t="s">
        <v>73</v>
      </c>
      <c r="D30" s="12" t="s">
        <v>119</v>
      </c>
      <c r="E30" s="61" t="s">
        <v>556</v>
      </c>
      <c r="F30" s="16" t="s">
        <v>74</v>
      </c>
      <c r="G30" s="11" t="s">
        <v>9</v>
      </c>
      <c r="H30" s="13">
        <v>41059</v>
      </c>
      <c r="I30" s="23">
        <v>401.2</v>
      </c>
      <c r="J30" s="68" t="s">
        <v>588</v>
      </c>
    </row>
    <row r="31" spans="1:10" ht="49.5" customHeight="1">
      <c r="A31" s="12" t="s">
        <v>121</v>
      </c>
      <c r="B31" s="12" t="s">
        <v>571</v>
      </c>
      <c r="C31" s="11" t="s">
        <v>77</v>
      </c>
      <c r="D31" s="12" t="s">
        <v>121</v>
      </c>
      <c r="E31" s="61" t="s">
        <v>556</v>
      </c>
      <c r="F31" s="16" t="s">
        <v>74</v>
      </c>
      <c r="G31" s="11" t="s">
        <v>9</v>
      </c>
      <c r="H31" s="13">
        <v>41058</v>
      </c>
      <c r="I31" s="23">
        <v>400</v>
      </c>
      <c r="J31" s="68" t="s">
        <v>589</v>
      </c>
    </row>
    <row r="32" spans="1:10" ht="49.5" customHeight="1">
      <c r="A32" s="12" t="s">
        <v>122</v>
      </c>
      <c r="B32" s="12" t="s">
        <v>123</v>
      </c>
      <c r="C32" s="11" t="s">
        <v>73</v>
      </c>
      <c r="D32" s="12" t="s">
        <v>122</v>
      </c>
      <c r="E32" s="61" t="s">
        <v>556</v>
      </c>
      <c r="F32" s="16" t="s">
        <v>74</v>
      </c>
      <c r="G32" s="11" t="s">
        <v>9</v>
      </c>
      <c r="H32" s="13">
        <v>41060</v>
      </c>
      <c r="I32" s="23">
        <v>401.2</v>
      </c>
      <c r="J32" s="68" t="s">
        <v>575</v>
      </c>
    </row>
    <row r="33" spans="1:10" ht="49.5" customHeight="1">
      <c r="A33" s="12" t="s">
        <v>122</v>
      </c>
      <c r="B33" s="12" t="s">
        <v>124</v>
      </c>
      <c r="C33" s="11" t="s">
        <v>73</v>
      </c>
      <c r="D33" s="12" t="s">
        <v>122</v>
      </c>
      <c r="E33" s="61" t="s">
        <v>556</v>
      </c>
      <c r="F33" s="16" t="s">
        <v>74</v>
      </c>
      <c r="G33" s="11" t="s">
        <v>9</v>
      </c>
      <c r="H33" s="13">
        <v>41060</v>
      </c>
      <c r="I33" s="23">
        <v>400</v>
      </c>
      <c r="J33" s="68" t="s">
        <v>575</v>
      </c>
    </row>
    <row r="34" spans="1:10" ht="49.5" customHeight="1" thickBot="1">
      <c r="A34" s="12" t="s">
        <v>125</v>
      </c>
      <c r="B34" s="12" t="s">
        <v>126</v>
      </c>
      <c r="C34" s="11" t="s">
        <v>77</v>
      </c>
      <c r="D34" s="12" t="s">
        <v>125</v>
      </c>
      <c r="E34" s="61" t="s">
        <v>556</v>
      </c>
      <c r="F34" s="16" t="s">
        <v>74</v>
      </c>
      <c r="G34" s="11" t="s">
        <v>9</v>
      </c>
      <c r="H34" s="80">
        <v>41059</v>
      </c>
      <c r="I34" s="23">
        <v>400</v>
      </c>
      <c r="J34" s="68" t="s">
        <v>587</v>
      </c>
    </row>
    <row r="35" spans="2:9" ht="49.5" customHeight="1" thickBot="1">
      <c r="B35" s="33"/>
      <c r="C35" s="25"/>
      <c r="D35" s="26"/>
      <c r="F35" s="27"/>
      <c r="G35" s="25"/>
      <c r="H35" s="81" t="s">
        <v>590</v>
      </c>
      <c r="I35" s="28">
        <f>SUM(I8:I34)</f>
        <v>7736.959999999999</v>
      </c>
    </row>
    <row r="36" spans="2:9" ht="38.25" customHeight="1">
      <c r="B36" s="33"/>
      <c r="C36" s="32"/>
      <c r="D36" s="33"/>
      <c r="F36" s="34"/>
      <c r="G36" s="32"/>
      <c r="H36" s="35"/>
      <c r="I36" s="36"/>
    </row>
    <row r="37" spans="2:9" ht="38.25" customHeight="1">
      <c r="B37" s="33"/>
      <c r="C37" s="32"/>
      <c r="D37" s="33"/>
      <c r="F37" s="34"/>
      <c r="G37" s="32"/>
      <c r="H37" s="35"/>
      <c r="I37" s="36"/>
    </row>
    <row r="38" spans="2:9" ht="38.25" customHeight="1">
      <c r="B38" s="33"/>
      <c r="C38" s="32"/>
      <c r="D38" s="33"/>
      <c r="F38" s="34"/>
      <c r="G38" s="32"/>
      <c r="H38" s="35"/>
      <c r="I38" s="36"/>
    </row>
    <row r="39" spans="2:9" ht="38.25" customHeight="1">
      <c r="B39" s="33"/>
      <c r="C39" s="32"/>
      <c r="D39" s="33"/>
      <c r="F39" s="34"/>
      <c r="G39" s="32"/>
      <c r="H39" s="35"/>
      <c r="I39" s="36"/>
    </row>
    <row r="40" spans="2:9" ht="38.25" customHeight="1">
      <c r="B40" s="33"/>
      <c r="C40" s="32"/>
      <c r="D40" s="33"/>
      <c r="F40" s="34"/>
      <c r="G40" s="32"/>
      <c r="H40" s="35"/>
      <c r="I40" s="36"/>
    </row>
    <row r="41" spans="2:9" ht="38.25" customHeight="1">
      <c r="B41" s="33"/>
      <c r="C41" s="32"/>
      <c r="D41" s="33"/>
      <c r="F41" s="34"/>
      <c r="G41" s="32"/>
      <c r="H41" s="35"/>
      <c r="I41" s="36"/>
    </row>
    <row r="42" spans="2:9" ht="38.25" customHeight="1">
      <c r="B42" s="33"/>
      <c r="C42" s="32"/>
      <c r="D42" s="33"/>
      <c r="F42" s="34"/>
      <c r="G42" s="32"/>
      <c r="H42" s="35"/>
      <c r="I42" s="36"/>
    </row>
    <row r="43" spans="2:9" ht="38.25" customHeight="1">
      <c r="B43" s="33"/>
      <c r="C43" s="32"/>
      <c r="D43" s="33"/>
      <c r="F43" s="34"/>
      <c r="G43" s="32"/>
      <c r="H43" s="35"/>
      <c r="I43" s="36"/>
    </row>
    <row r="44" spans="2:9" ht="38.25" customHeight="1">
      <c r="B44" s="33"/>
      <c r="C44" s="32"/>
      <c r="D44" s="33"/>
      <c r="F44" s="34"/>
      <c r="G44" s="32"/>
      <c r="H44" s="35"/>
      <c r="I44" s="36"/>
    </row>
    <row r="45" spans="2:9" ht="38.25" customHeight="1">
      <c r="B45" s="33"/>
      <c r="C45" s="32"/>
      <c r="D45" s="33"/>
      <c r="F45" s="34"/>
      <c r="G45" s="32"/>
      <c r="H45" s="35"/>
      <c r="I45" s="36"/>
    </row>
    <row r="46" spans="2:9" ht="38.25" customHeight="1">
      <c r="B46" s="33"/>
      <c r="C46" s="32"/>
      <c r="D46" s="33"/>
      <c r="F46" s="34"/>
      <c r="G46" s="32"/>
      <c r="H46" s="35"/>
      <c r="I46" s="36"/>
    </row>
    <row r="47" spans="2:9" ht="38.25" customHeight="1">
      <c r="B47" s="33"/>
      <c r="C47" s="32"/>
      <c r="D47" s="33"/>
      <c r="F47" s="34"/>
      <c r="G47" s="32"/>
      <c r="H47" s="35"/>
      <c r="I47" s="36"/>
    </row>
    <row r="48" spans="2:9" ht="38.25" customHeight="1">
      <c r="B48" s="33"/>
      <c r="C48" s="32"/>
      <c r="D48" s="33"/>
      <c r="F48" s="34"/>
      <c r="G48" s="32"/>
      <c r="H48" s="35"/>
      <c r="I48" s="36"/>
    </row>
    <row r="49" spans="2:9" ht="38.25" customHeight="1">
      <c r="B49" s="33"/>
      <c r="C49" s="32"/>
      <c r="D49" s="33"/>
      <c r="F49" s="34"/>
      <c r="G49" s="32"/>
      <c r="H49" s="35"/>
      <c r="I49" s="36"/>
    </row>
    <row r="50" spans="2:9" ht="38.25" customHeight="1">
      <c r="B50" s="33"/>
      <c r="C50" s="32"/>
      <c r="D50" s="33"/>
      <c r="F50" s="34"/>
      <c r="G50" s="32"/>
      <c r="H50" s="35"/>
      <c r="I50" s="36"/>
    </row>
    <row r="51" spans="2:9" ht="38.25" customHeight="1">
      <c r="B51" s="33"/>
      <c r="C51" s="32"/>
      <c r="D51" s="33"/>
      <c r="F51" s="34"/>
      <c r="G51" s="32"/>
      <c r="H51" s="35"/>
      <c r="I51" s="36"/>
    </row>
    <row r="52" spans="2:9" ht="38.25" customHeight="1">
      <c r="B52" s="33"/>
      <c r="C52" s="32"/>
      <c r="D52" s="33"/>
      <c r="F52" s="34"/>
      <c r="G52" s="32"/>
      <c r="H52" s="35"/>
      <c r="I52" s="36"/>
    </row>
    <row r="53" spans="2:9" ht="38.25" customHeight="1">
      <c r="B53" s="33"/>
      <c r="C53" s="32"/>
      <c r="D53" s="33"/>
      <c r="F53" s="34"/>
      <c r="G53" s="32"/>
      <c r="H53" s="35"/>
      <c r="I53" s="36"/>
    </row>
    <row r="54" spans="2:9" ht="38.25" customHeight="1">
      <c r="B54" s="33"/>
      <c r="C54" s="32"/>
      <c r="D54" s="33"/>
      <c r="F54" s="34"/>
      <c r="G54" s="32"/>
      <c r="H54" s="35"/>
      <c r="I54" s="36"/>
    </row>
    <row r="55" spans="2:9" ht="38.25" customHeight="1">
      <c r="B55" s="33"/>
      <c r="C55" s="32"/>
      <c r="D55" s="33"/>
      <c r="F55" s="34"/>
      <c r="G55" s="32"/>
      <c r="H55" s="35"/>
      <c r="I55" s="36"/>
    </row>
    <row r="56" spans="2:9" ht="38.25" customHeight="1">
      <c r="B56" s="33"/>
      <c r="C56" s="32"/>
      <c r="D56" s="33"/>
      <c r="F56" s="34"/>
      <c r="G56" s="32"/>
      <c r="H56" s="35"/>
      <c r="I56" s="36"/>
    </row>
    <row r="57" spans="2:9" ht="38.25" customHeight="1">
      <c r="B57" s="33"/>
      <c r="C57" s="32"/>
      <c r="D57" s="33"/>
      <c r="F57" s="34"/>
      <c r="G57" s="32"/>
      <c r="H57" s="35"/>
      <c r="I57" s="36"/>
    </row>
    <row r="58" spans="2:9" ht="38.25" customHeight="1">
      <c r="B58" s="33"/>
      <c r="C58" s="32"/>
      <c r="D58" s="33"/>
      <c r="F58" s="34"/>
      <c r="G58" s="32"/>
      <c r="H58" s="35"/>
      <c r="I58" s="36"/>
    </row>
    <row r="59" spans="2:9" ht="38.25" customHeight="1">
      <c r="B59" s="33"/>
      <c r="C59" s="32"/>
      <c r="D59" s="33"/>
      <c r="F59" s="34"/>
      <c r="G59" s="32"/>
      <c r="H59" s="35"/>
      <c r="I59" s="36"/>
    </row>
    <row r="60" spans="2:9" ht="38.25" customHeight="1">
      <c r="B60" s="33"/>
      <c r="C60" s="32"/>
      <c r="D60" s="33"/>
      <c r="F60" s="34"/>
      <c r="G60" s="32"/>
      <c r="H60" s="35"/>
      <c r="I60" s="36"/>
    </row>
    <row r="61" spans="2:9" ht="38.25" customHeight="1">
      <c r="B61" s="33"/>
      <c r="C61" s="32"/>
      <c r="D61" s="33"/>
      <c r="F61" s="34"/>
      <c r="G61" s="32"/>
      <c r="H61" s="35"/>
      <c r="I61" s="36"/>
    </row>
    <row r="62" spans="2:9" ht="38.25" customHeight="1">
      <c r="B62" s="33"/>
      <c r="C62" s="32"/>
      <c r="D62" s="33"/>
      <c r="F62" s="34"/>
      <c r="G62" s="32"/>
      <c r="H62" s="35"/>
      <c r="I62" s="36"/>
    </row>
    <row r="63" spans="2:9" ht="38.25" customHeight="1">
      <c r="B63" s="33"/>
      <c r="C63" s="32"/>
      <c r="D63" s="33"/>
      <c r="F63" s="34"/>
      <c r="G63" s="32"/>
      <c r="H63" s="35"/>
      <c r="I63" s="36"/>
    </row>
    <row r="64" spans="2:9" ht="38.25" customHeight="1">
      <c r="B64" s="33"/>
      <c r="C64" s="32"/>
      <c r="D64" s="33"/>
      <c r="F64" s="34"/>
      <c r="G64" s="32"/>
      <c r="H64" s="35"/>
      <c r="I64" s="36"/>
    </row>
    <row r="65" spans="2:9" ht="38.25" customHeight="1">
      <c r="B65" s="33"/>
      <c r="C65" s="32"/>
      <c r="D65" s="33"/>
      <c r="F65" s="34"/>
      <c r="G65" s="32"/>
      <c r="H65" s="35"/>
      <c r="I65" s="36"/>
    </row>
    <row r="66" spans="2:9" ht="38.25" customHeight="1">
      <c r="B66" s="33"/>
      <c r="C66" s="32"/>
      <c r="D66" s="33"/>
      <c r="F66" s="34"/>
      <c r="G66" s="32"/>
      <c r="H66" s="35"/>
      <c r="I66" s="36"/>
    </row>
    <row r="67" spans="2:9" ht="38.25" customHeight="1">
      <c r="B67" s="33"/>
      <c r="C67" s="32"/>
      <c r="D67" s="33"/>
      <c r="F67" s="34"/>
      <c r="G67" s="32"/>
      <c r="H67" s="35"/>
      <c r="I67" s="36"/>
    </row>
    <row r="68" spans="2:9" ht="38.25" customHeight="1">
      <c r="B68" s="33"/>
      <c r="C68" s="32"/>
      <c r="D68" s="33"/>
      <c r="F68" s="34"/>
      <c r="G68" s="32"/>
      <c r="H68" s="35"/>
      <c r="I68" s="36"/>
    </row>
    <row r="69" spans="2:9" ht="38.25" customHeight="1">
      <c r="B69" s="33"/>
      <c r="C69" s="32"/>
      <c r="D69" s="33"/>
      <c r="F69" s="34"/>
      <c r="G69" s="32"/>
      <c r="H69" s="35"/>
      <c r="I69" s="36"/>
    </row>
    <row r="70" spans="2:9" ht="38.25" customHeight="1">
      <c r="B70" s="33"/>
      <c r="C70" s="32"/>
      <c r="D70" s="33"/>
      <c r="F70" s="34"/>
      <c r="G70" s="32"/>
      <c r="H70" s="35"/>
      <c r="I70" s="36"/>
    </row>
    <row r="71" spans="2:9" ht="38.25" customHeight="1">
      <c r="B71" s="15"/>
      <c r="C71" s="14"/>
      <c r="D71" s="15"/>
      <c r="F71" s="16"/>
      <c r="G71" s="14"/>
      <c r="H71" s="17"/>
      <c r="I71" s="22"/>
    </row>
    <row r="72" spans="2:9" ht="38.25" customHeight="1">
      <c r="B72" s="12"/>
      <c r="C72" s="11"/>
      <c r="D72" s="12"/>
      <c r="F72" s="16"/>
      <c r="G72" s="11"/>
      <c r="H72" s="13"/>
      <c r="I72" s="23"/>
    </row>
    <row r="73" spans="2:9" ht="38.25" customHeight="1">
      <c r="B73" s="12"/>
      <c r="C73" s="11"/>
      <c r="D73" s="12"/>
      <c r="F73" s="16"/>
      <c r="G73" s="11"/>
      <c r="H73" s="13"/>
      <c r="I73" s="23"/>
    </row>
    <row r="74" spans="2:9" ht="38.25" customHeight="1">
      <c r="B74" s="12"/>
      <c r="C74" s="11"/>
      <c r="D74" s="12"/>
      <c r="F74" s="16"/>
      <c r="G74" s="11"/>
      <c r="H74" s="13"/>
      <c r="I74" s="23"/>
    </row>
    <row r="75" spans="2:9" ht="38.25" customHeight="1">
      <c r="B75" s="12"/>
      <c r="C75" s="11"/>
      <c r="D75" s="12"/>
      <c r="F75" s="16"/>
      <c r="G75" s="11"/>
      <c r="H75" s="13"/>
      <c r="I75" s="23"/>
    </row>
    <row r="76" spans="2:9" ht="38.25" customHeight="1">
      <c r="B76" s="12"/>
      <c r="C76" s="11"/>
      <c r="D76" s="12"/>
      <c r="F76" s="16"/>
      <c r="G76" s="11"/>
      <c r="H76" s="13"/>
      <c r="I76" s="23"/>
    </row>
    <row r="77" spans="2:9" ht="38.25" customHeight="1">
      <c r="B77" s="12"/>
      <c r="C77" s="11"/>
      <c r="D77" s="12"/>
      <c r="F77" s="16"/>
      <c r="G77" s="11"/>
      <c r="H77" s="13"/>
      <c r="I77" s="23"/>
    </row>
    <row r="78" spans="2:9" ht="38.25" customHeight="1">
      <c r="B78" s="12"/>
      <c r="C78" s="11"/>
      <c r="D78" s="12"/>
      <c r="F78" s="16"/>
      <c r="G78" s="11"/>
      <c r="H78" s="13"/>
      <c r="I78" s="23"/>
    </row>
    <row r="79" spans="2:9" ht="38.25" customHeight="1">
      <c r="B79" s="12"/>
      <c r="C79" s="11"/>
      <c r="D79" s="12"/>
      <c r="F79" s="16"/>
      <c r="G79" s="11"/>
      <c r="H79" s="13"/>
      <c r="I79" s="23"/>
    </row>
    <row r="80" spans="2:9" ht="38.25" customHeight="1">
      <c r="B80" s="12"/>
      <c r="C80" s="11"/>
      <c r="D80" s="12"/>
      <c r="F80" s="16"/>
      <c r="G80" s="11"/>
      <c r="H80" s="13"/>
      <c r="I80" s="23"/>
    </row>
    <row r="81" spans="2:9" ht="38.25" customHeight="1">
      <c r="B81" s="12"/>
      <c r="C81" s="11"/>
      <c r="D81" s="12"/>
      <c r="F81" s="16"/>
      <c r="G81" s="11"/>
      <c r="H81" s="13"/>
      <c r="I81" s="23"/>
    </row>
    <row r="82" spans="2:9" ht="38.25" customHeight="1">
      <c r="B82" s="12"/>
      <c r="C82" s="11"/>
      <c r="D82" s="12"/>
      <c r="F82" s="16"/>
      <c r="G82" s="11"/>
      <c r="H82" s="13"/>
      <c r="I82" s="23"/>
    </row>
    <row r="83" spans="2:9" ht="38.25" customHeight="1">
      <c r="B83" s="12"/>
      <c r="C83" s="11"/>
      <c r="D83" s="12"/>
      <c r="F83" s="16"/>
      <c r="G83" s="11"/>
      <c r="H83" s="13"/>
      <c r="I83" s="23"/>
    </row>
    <row r="84" spans="2:9" ht="38.25" customHeight="1">
      <c r="B84" s="12"/>
      <c r="C84" s="11"/>
      <c r="D84" s="12"/>
      <c r="F84" s="16"/>
      <c r="G84" s="11"/>
      <c r="H84" s="13"/>
      <c r="I84" s="23"/>
    </row>
    <row r="85" spans="2:9" ht="38.25" customHeight="1">
      <c r="B85" s="12"/>
      <c r="C85" s="11"/>
      <c r="D85" s="12"/>
      <c r="F85" s="16"/>
      <c r="G85" s="11"/>
      <c r="H85" s="13"/>
      <c r="I85" s="23"/>
    </row>
    <row r="86" spans="2:9" ht="38.25" customHeight="1">
      <c r="B86" s="12"/>
      <c r="C86" s="11"/>
      <c r="D86" s="12"/>
      <c r="F86" s="16"/>
      <c r="G86" s="11"/>
      <c r="H86" s="13"/>
      <c r="I86" s="23"/>
    </row>
    <row r="87" spans="2:9" ht="38.25" customHeight="1">
      <c r="B87" s="12"/>
      <c r="C87" s="11"/>
      <c r="D87" s="12"/>
      <c r="F87" s="16"/>
      <c r="G87" s="11"/>
      <c r="H87" s="13"/>
      <c r="I87" s="23"/>
    </row>
    <row r="88" spans="2:9" ht="38.25" customHeight="1">
      <c r="B88" s="12"/>
      <c r="C88" s="11"/>
      <c r="D88" s="12"/>
      <c r="F88" s="16"/>
      <c r="G88" s="11"/>
      <c r="H88" s="13"/>
      <c r="I88" s="23"/>
    </row>
    <row r="89" spans="2:9" ht="38.25" customHeight="1">
      <c r="B89" s="12"/>
      <c r="C89" s="11"/>
      <c r="D89" s="12"/>
      <c r="F89" s="16"/>
      <c r="G89" s="11"/>
      <c r="H89" s="13"/>
      <c r="I89" s="23"/>
    </row>
    <row r="90" spans="2:9" ht="38.25" customHeight="1">
      <c r="B90" s="12"/>
      <c r="C90" s="11"/>
      <c r="D90" s="12"/>
      <c r="F90" s="16"/>
      <c r="G90" s="11"/>
      <c r="H90" s="13"/>
      <c r="I90" s="23"/>
    </row>
    <row r="91" spans="2:9" ht="38.25" customHeight="1">
      <c r="B91" s="12"/>
      <c r="C91" s="11"/>
      <c r="D91" s="12"/>
      <c r="F91" s="16"/>
      <c r="G91" s="11"/>
      <c r="H91" s="13"/>
      <c r="I91" s="23"/>
    </row>
    <row r="92" spans="2:9" ht="38.25" customHeight="1">
      <c r="B92" s="12"/>
      <c r="C92" s="11"/>
      <c r="D92" s="12"/>
      <c r="F92" s="16"/>
      <c r="G92" s="11"/>
      <c r="H92" s="13"/>
      <c r="I92" s="23"/>
    </row>
    <row r="93" spans="2:9" ht="38.25" customHeight="1">
      <c r="B93" s="12"/>
      <c r="C93" s="11"/>
      <c r="D93" s="12"/>
      <c r="F93" s="16"/>
      <c r="G93" s="11"/>
      <c r="H93" s="13"/>
      <c r="I93" s="23"/>
    </row>
    <row r="94" spans="2:9" ht="38.25" customHeight="1">
      <c r="B94" s="12"/>
      <c r="C94" s="11"/>
      <c r="D94" s="12"/>
      <c r="F94" s="16"/>
      <c r="G94" s="11"/>
      <c r="H94" s="13"/>
      <c r="I94" s="23"/>
    </row>
    <row r="95" spans="2:9" ht="38.25" customHeight="1">
      <c r="B95" s="12"/>
      <c r="C95" s="11"/>
      <c r="D95" s="12"/>
      <c r="F95" s="16"/>
      <c r="G95" s="11"/>
      <c r="H95" s="13"/>
      <c r="I95" s="23"/>
    </row>
    <row r="96" spans="2:9" ht="38.25" customHeight="1">
      <c r="B96" s="12"/>
      <c r="C96" s="11"/>
      <c r="D96" s="12"/>
      <c r="F96" s="16"/>
      <c r="G96" s="11"/>
      <c r="H96" s="13"/>
      <c r="I96" s="23"/>
    </row>
    <row r="97" spans="2:9" ht="38.25" customHeight="1">
      <c r="B97" s="12"/>
      <c r="C97" s="11"/>
      <c r="D97" s="12"/>
      <c r="F97" s="16"/>
      <c r="G97" s="11"/>
      <c r="H97" s="13"/>
      <c r="I97" s="23"/>
    </row>
    <row r="98" spans="2:9" ht="38.25" customHeight="1">
      <c r="B98" s="12"/>
      <c r="C98" s="11"/>
      <c r="D98" s="12"/>
      <c r="F98" s="16"/>
      <c r="G98" s="11"/>
      <c r="H98" s="13"/>
      <c r="I98" s="23"/>
    </row>
    <row r="99" spans="2:9" ht="38.25" customHeight="1">
      <c r="B99" s="12"/>
      <c r="C99" s="11"/>
      <c r="D99" s="12"/>
      <c r="F99" s="16"/>
      <c r="G99" s="11"/>
      <c r="H99" s="13"/>
      <c r="I99" s="23"/>
    </row>
    <row r="100" spans="2:9" ht="38.25" customHeight="1">
      <c r="B100" s="12"/>
      <c r="C100" s="11"/>
      <c r="D100" s="12"/>
      <c r="F100" s="16"/>
      <c r="G100" s="11"/>
      <c r="H100" s="13"/>
      <c r="I100" s="23"/>
    </row>
    <row r="101" spans="2:9" ht="38.25" customHeight="1">
      <c r="B101" s="12"/>
      <c r="C101" s="11"/>
      <c r="D101" s="12"/>
      <c r="F101" s="16"/>
      <c r="G101" s="11"/>
      <c r="H101" s="13"/>
      <c r="I101" s="23"/>
    </row>
    <row r="102" spans="2:9" ht="38.25" customHeight="1">
      <c r="B102" s="12"/>
      <c r="C102" s="11"/>
      <c r="D102" s="12"/>
      <c r="F102" s="16"/>
      <c r="G102" s="11"/>
      <c r="H102" s="13"/>
      <c r="I102" s="23"/>
    </row>
    <row r="103" spans="2:9" ht="38.25" customHeight="1">
      <c r="B103" s="12"/>
      <c r="C103" s="11"/>
      <c r="D103" s="12"/>
      <c r="F103" s="16"/>
      <c r="G103" s="11"/>
      <c r="H103" s="13"/>
      <c r="I103" s="23"/>
    </row>
    <row r="104" spans="2:9" ht="38.25" customHeight="1">
      <c r="B104" s="12"/>
      <c r="C104" s="11"/>
      <c r="D104" s="12"/>
      <c r="F104" s="16"/>
      <c r="G104" s="11"/>
      <c r="H104" s="13"/>
      <c r="I104" s="23"/>
    </row>
    <row r="105" spans="2:9" ht="38.25" customHeight="1">
      <c r="B105" s="12"/>
      <c r="C105" s="11"/>
      <c r="D105" s="12"/>
      <c r="F105" s="16"/>
      <c r="G105" s="11"/>
      <c r="H105" s="13"/>
      <c r="I105" s="23"/>
    </row>
    <row r="106" spans="2:9" ht="38.25" customHeight="1">
      <c r="B106" s="12"/>
      <c r="C106" s="11"/>
      <c r="D106" s="12"/>
      <c r="F106" s="16"/>
      <c r="G106" s="11"/>
      <c r="H106" s="13"/>
      <c r="I106" s="23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6"/>
  <sheetViews>
    <sheetView tabSelected="1" zoomScalePageLayoutView="0" workbookViewId="0" topLeftCell="A1">
      <selection activeCell="H3" sqref="H3"/>
    </sheetView>
  </sheetViews>
  <sheetFormatPr defaultColWidth="11.421875" defaultRowHeight="12.75"/>
  <cols>
    <col min="1" max="1" width="16.140625" style="0" customWidth="1"/>
    <col min="2" max="2" width="41.140625" style="0" customWidth="1"/>
    <col min="3" max="3" width="48.421875" style="0" customWidth="1"/>
    <col min="4" max="4" width="21.28125" style="0" hidden="1" customWidth="1"/>
    <col min="5" max="5" width="12.8515625" style="0" customWidth="1"/>
    <col min="6" max="6" width="12.8515625" style="96" customWidth="1"/>
    <col min="7" max="7" width="12.421875" style="0" customWidth="1"/>
    <col min="8" max="8" width="18.7109375" style="0" customWidth="1"/>
    <col min="9" max="9" width="18.140625" style="0" customWidth="1"/>
    <col min="10" max="10" width="14.00390625" style="0" hidden="1" customWidth="1"/>
    <col min="11" max="11" width="12.57421875" style="0" hidden="1" customWidth="1"/>
    <col min="12" max="12" width="15.140625" style="0" customWidth="1"/>
    <col min="13" max="13" width="32.421875" style="0" hidden="1" customWidth="1"/>
    <col min="14" max="14" width="14.140625" style="0" hidden="1" customWidth="1"/>
    <col min="15" max="15" width="16.7109375" style="0" hidden="1" customWidth="1"/>
    <col min="16" max="16" width="9.140625" style="0" hidden="1" customWidth="1"/>
  </cols>
  <sheetData>
    <row r="1" spans="1:15" ht="30.75" customHeight="1" thickBot="1">
      <c r="A1" s="144" t="s">
        <v>592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  <c r="M1" s="93"/>
      <c r="N1" s="93"/>
      <c r="O1" s="93"/>
    </row>
    <row r="2" spans="2:14" ht="13.5">
      <c r="B2" s="2"/>
      <c r="C2" s="2"/>
      <c r="D2" s="2"/>
      <c r="E2" s="2"/>
      <c r="F2" s="95"/>
      <c r="G2" s="2"/>
      <c r="I2" s="2"/>
      <c r="J2" s="2"/>
      <c r="K2" s="2"/>
      <c r="L2" s="2"/>
      <c r="M2" s="2"/>
      <c r="N2" s="6"/>
    </row>
    <row r="3" spans="1:14" ht="30" customHeight="1">
      <c r="A3" s="3" t="s">
        <v>67</v>
      </c>
      <c r="B3" s="1" t="s">
        <v>68</v>
      </c>
      <c r="I3" s="4"/>
      <c r="J3" s="4"/>
      <c r="K3" s="4"/>
      <c r="L3" s="5"/>
      <c r="M3" s="5"/>
      <c r="N3" s="7"/>
    </row>
    <row r="4" spans="1:14" ht="30" customHeight="1">
      <c r="A4" s="3" t="s">
        <v>69</v>
      </c>
      <c r="B4" s="1" t="s">
        <v>70</v>
      </c>
      <c r="I4" s="4"/>
      <c r="J4" s="4"/>
      <c r="K4" s="4"/>
      <c r="L4" s="5"/>
      <c r="M4" s="5"/>
      <c r="N4" s="7"/>
    </row>
    <row r="5" spans="1:14" ht="30" customHeight="1">
      <c r="A5" s="10" t="s">
        <v>71</v>
      </c>
      <c r="B5" s="1" t="s">
        <v>593</v>
      </c>
      <c r="I5" s="1"/>
      <c r="J5" s="1"/>
      <c r="K5" s="1"/>
      <c r="L5" s="1"/>
      <c r="M5" s="1"/>
      <c r="N5" s="8"/>
    </row>
    <row r="6" spans="2:14" ht="13.5" thickBot="1">
      <c r="B6" s="1"/>
      <c r="C6" s="1"/>
      <c r="D6" s="1"/>
      <c r="E6" s="1"/>
      <c r="F6" s="97"/>
      <c r="G6" s="1"/>
      <c r="I6" s="1"/>
      <c r="J6" s="1"/>
      <c r="K6" s="1"/>
      <c r="L6" s="1"/>
      <c r="M6" s="1"/>
      <c r="N6" s="8"/>
    </row>
    <row r="7" spans="1:16" ht="66" customHeight="1" thickBot="1">
      <c r="A7" s="19" t="s">
        <v>2</v>
      </c>
      <c r="B7" s="19" t="s">
        <v>3</v>
      </c>
      <c r="C7" s="19" t="s">
        <v>4</v>
      </c>
      <c r="D7" s="94" t="s">
        <v>603</v>
      </c>
      <c r="E7" s="141" t="s">
        <v>697</v>
      </c>
      <c r="F7" s="142"/>
      <c r="G7" s="143"/>
      <c r="H7" s="90" t="s">
        <v>6</v>
      </c>
      <c r="I7" s="19" t="s">
        <v>7</v>
      </c>
      <c r="J7" s="94"/>
      <c r="K7" s="94"/>
      <c r="L7" s="20" t="s">
        <v>8</v>
      </c>
      <c r="M7" s="19" t="s">
        <v>560</v>
      </c>
      <c r="N7" s="20" t="s">
        <v>557</v>
      </c>
      <c r="O7" s="19" t="s">
        <v>7</v>
      </c>
      <c r="P7" s="20" t="s">
        <v>559</v>
      </c>
    </row>
    <row r="8" spans="1:16" ht="36" customHeight="1">
      <c r="A8" s="116" t="s">
        <v>73</v>
      </c>
      <c r="B8" s="117" t="s">
        <v>594</v>
      </c>
      <c r="C8" s="118" t="s">
        <v>696</v>
      </c>
      <c r="D8" s="119">
        <v>20492353214</v>
      </c>
      <c r="E8" s="120" t="s">
        <v>596</v>
      </c>
      <c r="F8" s="121" t="s">
        <v>602</v>
      </c>
      <c r="G8" s="117">
        <v>6785</v>
      </c>
      <c r="H8" s="122" t="s">
        <v>9</v>
      </c>
      <c r="I8" s="123">
        <v>41170</v>
      </c>
      <c r="J8" s="124">
        <f>L8/1.18</f>
        <v>555</v>
      </c>
      <c r="K8" s="124">
        <f>L8-J8</f>
        <v>99.89999999999998</v>
      </c>
      <c r="L8" s="125">
        <v>654.9</v>
      </c>
      <c r="M8" s="113" t="s">
        <v>597</v>
      </c>
      <c r="N8" s="61" t="s">
        <v>556</v>
      </c>
      <c r="O8" s="17">
        <v>41170</v>
      </c>
      <c r="P8" s="68" t="s">
        <v>595</v>
      </c>
    </row>
    <row r="9" spans="1:16" ht="36" customHeight="1">
      <c r="A9" s="126" t="s">
        <v>73</v>
      </c>
      <c r="B9" s="15" t="s">
        <v>594</v>
      </c>
      <c r="C9" s="16" t="s">
        <v>696</v>
      </c>
      <c r="D9" s="99">
        <v>20492353214</v>
      </c>
      <c r="E9" s="55" t="s">
        <v>596</v>
      </c>
      <c r="F9" s="101" t="s">
        <v>602</v>
      </c>
      <c r="G9" s="12">
        <v>6788</v>
      </c>
      <c r="H9" s="84" t="s">
        <v>9</v>
      </c>
      <c r="I9" s="17">
        <v>41170</v>
      </c>
      <c r="J9" s="98">
        <f>L9/1.18</f>
        <v>267.0338983050848</v>
      </c>
      <c r="K9" s="98">
        <f aca="true" t="shared" si="0" ref="K9:K72">L9-J9</f>
        <v>48.06610169491523</v>
      </c>
      <c r="L9" s="127">
        <v>315.1</v>
      </c>
      <c r="M9" s="114" t="s">
        <v>598</v>
      </c>
      <c r="N9" s="83" t="s">
        <v>556</v>
      </c>
      <c r="O9" s="13">
        <v>41170</v>
      </c>
      <c r="P9" s="68" t="s">
        <v>595</v>
      </c>
    </row>
    <row r="10" spans="1:16" ht="36" customHeight="1">
      <c r="A10" s="126" t="s">
        <v>73</v>
      </c>
      <c r="B10" s="12" t="s">
        <v>191</v>
      </c>
      <c r="C10" s="16" t="s">
        <v>696</v>
      </c>
      <c r="D10" s="99">
        <v>20112257994</v>
      </c>
      <c r="E10" s="55" t="s">
        <v>596</v>
      </c>
      <c r="F10" s="101" t="s">
        <v>602</v>
      </c>
      <c r="G10" s="12">
        <v>3921</v>
      </c>
      <c r="H10" s="84" t="s">
        <v>9</v>
      </c>
      <c r="I10" s="17">
        <v>41170</v>
      </c>
      <c r="J10" s="98">
        <f>L10/1.18</f>
        <v>457.6271186440678</v>
      </c>
      <c r="K10" s="98">
        <f t="shared" si="0"/>
        <v>82.37288135593218</v>
      </c>
      <c r="L10" s="127">
        <v>540</v>
      </c>
      <c r="M10" s="114" t="s">
        <v>599</v>
      </c>
      <c r="N10" s="83" t="s">
        <v>556</v>
      </c>
      <c r="O10" s="13">
        <v>41170</v>
      </c>
      <c r="P10" s="68" t="s">
        <v>595</v>
      </c>
    </row>
    <row r="11" spans="1:16" ht="36" customHeight="1">
      <c r="A11" s="126" t="s">
        <v>73</v>
      </c>
      <c r="B11" s="12" t="s">
        <v>600</v>
      </c>
      <c r="C11" s="16" t="s">
        <v>696</v>
      </c>
      <c r="D11" s="99">
        <v>20129570505</v>
      </c>
      <c r="E11" s="55" t="s">
        <v>596</v>
      </c>
      <c r="F11" s="101" t="s">
        <v>613</v>
      </c>
      <c r="G11" s="12">
        <v>5718</v>
      </c>
      <c r="H11" s="84" t="s">
        <v>9</v>
      </c>
      <c r="I11" s="17">
        <v>41170</v>
      </c>
      <c r="J11" s="98">
        <f>L11/1.18</f>
        <v>415.25423728813564</v>
      </c>
      <c r="K11" s="98">
        <f t="shared" si="0"/>
        <v>74.74576271186436</v>
      </c>
      <c r="L11" s="127">
        <v>490</v>
      </c>
      <c r="M11" s="114" t="s">
        <v>601</v>
      </c>
      <c r="N11" s="83" t="s">
        <v>556</v>
      </c>
      <c r="O11" s="13">
        <v>41170</v>
      </c>
      <c r="P11" s="68" t="s">
        <v>595</v>
      </c>
    </row>
    <row r="12" spans="1:16" ht="36" customHeight="1">
      <c r="A12" s="128" t="s">
        <v>73</v>
      </c>
      <c r="B12" s="12" t="s">
        <v>604</v>
      </c>
      <c r="C12" s="16" t="s">
        <v>696</v>
      </c>
      <c r="D12" s="99">
        <v>20405391156</v>
      </c>
      <c r="E12" s="55" t="s">
        <v>596</v>
      </c>
      <c r="F12" s="101" t="s">
        <v>613</v>
      </c>
      <c r="G12" s="12">
        <v>8263</v>
      </c>
      <c r="H12" s="84" t="s">
        <v>9</v>
      </c>
      <c r="I12" s="17">
        <v>41170</v>
      </c>
      <c r="J12" s="98">
        <f aca="true" t="shared" si="1" ref="J12:J75">L12/1.18</f>
        <v>1694.9152542372883</v>
      </c>
      <c r="K12" s="98">
        <f t="shared" si="0"/>
        <v>305.0847457627117</v>
      </c>
      <c r="L12" s="127">
        <v>2000</v>
      </c>
      <c r="M12" s="114" t="s">
        <v>605</v>
      </c>
      <c r="N12" s="83" t="s">
        <v>607</v>
      </c>
      <c r="O12" s="13">
        <v>41170</v>
      </c>
      <c r="P12" s="68" t="s">
        <v>595</v>
      </c>
    </row>
    <row r="13" spans="1:16" ht="36" customHeight="1">
      <c r="A13" s="128" t="s">
        <v>73</v>
      </c>
      <c r="B13" s="12" t="s">
        <v>117</v>
      </c>
      <c r="C13" s="16" t="s">
        <v>696</v>
      </c>
      <c r="D13" s="99">
        <v>20279718063</v>
      </c>
      <c r="E13" s="55" t="s">
        <v>596</v>
      </c>
      <c r="F13" s="101" t="s">
        <v>613</v>
      </c>
      <c r="G13" s="12">
        <v>10331</v>
      </c>
      <c r="H13" s="84" t="s">
        <v>9</v>
      </c>
      <c r="I13" s="17">
        <v>41170</v>
      </c>
      <c r="J13" s="98">
        <f t="shared" si="1"/>
        <v>1694.9152542372883</v>
      </c>
      <c r="K13" s="98">
        <f t="shared" si="0"/>
        <v>305.0847457627117</v>
      </c>
      <c r="L13" s="127">
        <v>2000</v>
      </c>
      <c r="M13" s="114" t="s">
        <v>606</v>
      </c>
      <c r="N13" s="83" t="s">
        <v>556</v>
      </c>
      <c r="O13" s="13"/>
      <c r="P13" s="68" t="s">
        <v>595</v>
      </c>
    </row>
    <row r="14" spans="1:16" ht="36" customHeight="1">
      <c r="A14" s="128" t="s">
        <v>73</v>
      </c>
      <c r="B14" s="12" t="s">
        <v>608</v>
      </c>
      <c r="C14" s="16" t="s">
        <v>696</v>
      </c>
      <c r="D14" s="99">
        <v>20129326001</v>
      </c>
      <c r="E14" s="55" t="s">
        <v>596</v>
      </c>
      <c r="F14" s="101" t="s">
        <v>613</v>
      </c>
      <c r="G14" s="12">
        <v>3550</v>
      </c>
      <c r="H14" s="84" t="s">
        <v>9</v>
      </c>
      <c r="I14" s="17">
        <v>41170</v>
      </c>
      <c r="J14" s="98">
        <v>400</v>
      </c>
      <c r="K14" s="98">
        <v>0</v>
      </c>
      <c r="L14" s="127">
        <v>400</v>
      </c>
      <c r="M14" s="114" t="s">
        <v>609</v>
      </c>
      <c r="N14" s="83" t="s">
        <v>556</v>
      </c>
      <c r="O14" s="13"/>
      <c r="P14" s="68" t="s">
        <v>595</v>
      </c>
    </row>
    <row r="15" spans="1:16" ht="36" customHeight="1">
      <c r="A15" s="128" t="s">
        <v>73</v>
      </c>
      <c r="B15" s="12" t="s">
        <v>610</v>
      </c>
      <c r="C15" s="16" t="s">
        <v>696</v>
      </c>
      <c r="D15" s="99">
        <v>10419796609</v>
      </c>
      <c r="E15" s="55" t="s">
        <v>596</v>
      </c>
      <c r="F15" s="101" t="s">
        <v>602</v>
      </c>
      <c r="G15" s="12">
        <v>1</v>
      </c>
      <c r="H15" s="84" t="s">
        <v>9</v>
      </c>
      <c r="I15" s="17">
        <v>41171</v>
      </c>
      <c r="J15" s="98">
        <v>390</v>
      </c>
      <c r="K15" s="98">
        <v>0</v>
      </c>
      <c r="L15" s="127">
        <v>390</v>
      </c>
      <c r="M15" s="114" t="s">
        <v>611</v>
      </c>
      <c r="N15" s="83" t="s">
        <v>556</v>
      </c>
      <c r="O15" s="13"/>
      <c r="P15" s="68" t="s">
        <v>595</v>
      </c>
    </row>
    <row r="16" spans="1:16" ht="36" customHeight="1">
      <c r="A16" s="128" t="s">
        <v>73</v>
      </c>
      <c r="B16" s="12" t="s">
        <v>612</v>
      </c>
      <c r="C16" s="16" t="s">
        <v>696</v>
      </c>
      <c r="D16" s="99">
        <v>20490620959</v>
      </c>
      <c r="E16" s="55" t="s">
        <v>596</v>
      </c>
      <c r="F16" s="101" t="s">
        <v>613</v>
      </c>
      <c r="G16" s="12">
        <v>231</v>
      </c>
      <c r="H16" s="84" t="s">
        <v>9</v>
      </c>
      <c r="I16" s="17">
        <v>41171</v>
      </c>
      <c r="J16" s="98">
        <v>600</v>
      </c>
      <c r="K16" s="98">
        <v>0</v>
      </c>
      <c r="L16" s="127">
        <v>600</v>
      </c>
      <c r="M16" s="114" t="s">
        <v>616</v>
      </c>
      <c r="N16" s="83" t="s">
        <v>556</v>
      </c>
      <c r="O16" s="13"/>
      <c r="P16" s="68" t="s">
        <v>595</v>
      </c>
    </row>
    <row r="17" spans="1:16" ht="36" customHeight="1">
      <c r="A17" s="128" t="s">
        <v>73</v>
      </c>
      <c r="B17" s="12" t="s">
        <v>614</v>
      </c>
      <c r="C17" s="16" t="s">
        <v>696</v>
      </c>
      <c r="D17" s="99">
        <v>10048267080</v>
      </c>
      <c r="E17" s="55" t="s">
        <v>596</v>
      </c>
      <c r="F17" s="101" t="s">
        <v>602</v>
      </c>
      <c r="G17" s="12">
        <v>564</v>
      </c>
      <c r="H17" s="84" t="s">
        <v>9</v>
      </c>
      <c r="I17" s="17">
        <v>41171</v>
      </c>
      <c r="J17" s="98">
        <v>600</v>
      </c>
      <c r="K17" s="98">
        <v>0</v>
      </c>
      <c r="L17" s="127">
        <v>610</v>
      </c>
      <c r="M17" s="114" t="s">
        <v>615</v>
      </c>
      <c r="N17" s="83" t="s">
        <v>556</v>
      </c>
      <c r="O17" s="13"/>
      <c r="P17" s="68" t="s">
        <v>595</v>
      </c>
    </row>
    <row r="18" spans="1:16" ht="36" customHeight="1">
      <c r="A18" s="128" t="s">
        <v>73</v>
      </c>
      <c r="B18" s="12" t="s">
        <v>617</v>
      </c>
      <c r="C18" s="16" t="s">
        <v>696</v>
      </c>
      <c r="D18" s="99">
        <v>20100210658</v>
      </c>
      <c r="E18" s="55" t="s">
        <v>596</v>
      </c>
      <c r="F18" s="101" t="s">
        <v>602</v>
      </c>
      <c r="G18" s="12">
        <v>16226</v>
      </c>
      <c r="H18" s="84" t="s">
        <v>9</v>
      </c>
      <c r="I18" s="17">
        <v>41170</v>
      </c>
      <c r="J18" s="98">
        <f t="shared" si="1"/>
        <v>884.9152542372882</v>
      </c>
      <c r="K18" s="98">
        <f t="shared" si="0"/>
        <v>159.28474576271185</v>
      </c>
      <c r="L18" s="127">
        <v>1044.2</v>
      </c>
      <c r="M18" s="114" t="s">
        <v>618</v>
      </c>
      <c r="N18" s="83" t="s">
        <v>556</v>
      </c>
      <c r="O18" s="13"/>
      <c r="P18" s="68" t="s">
        <v>595</v>
      </c>
    </row>
    <row r="19" spans="1:16" ht="36" customHeight="1">
      <c r="A19" s="128" t="s">
        <v>73</v>
      </c>
      <c r="B19" s="12" t="s">
        <v>207</v>
      </c>
      <c r="C19" s="16" t="s">
        <v>696</v>
      </c>
      <c r="D19" s="99">
        <v>20479381390</v>
      </c>
      <c r="E19" s="55" t="s">
        <v>596</v>
      </c>
      <c r="F19" s="101" t="s">
        <v>619</v>
      </c>
      <c r="G19" s="12">
        <v>1310</v>
      </c>
      <c r="H19" s="84" t="s">
        <v>9</v>
      </c>
      <c r="I19" s="17">
        <v>41170</v>
      </c>
      <c r="J19" s="98">
        <f t="shared" si="1"/>
        <v>810</v>
      </c>
      <c r="K19" s="98">
        <f t="shared" si="0"/>
        <v>145.79999999999995</v>
      </c>
      <c r="L19" s="127">
        <v>955.8</v>
      </c>
      <c r="M19" s="114" t="s">
        <v>620</v>
      </c>
      <c r="N19" s="83" t="s">
        <v>556</v>
      </c>
      <c r="O19" s="13"/>
      <c r="P19" s="68" t="s">
        <v>595</v>
      </c>
    </row>
    <row r="20" spans="1:16" ht="36" customHeight="1">
      <c r="A20" s="128" t="s">
        <v>73</v>
      </c>
      <c r="B20" s="15" t="s">
        <v>594</v>
      </c>
      <c r="C20" s="16" t="s">
        <v>696</v>
      </c>
      <c r="D20" s="99">
        <v>20492353214</v>
      </c>
      <c r="E20" s="88" t="s">
        <v>596</v>
      </c>
      <c r="F20" s="100" t="s">
        <v>602</v>
      </c>
      <c r="G20" s="12">
        <v>6796</v>
      </c>
      <c r="H20" s="84" t="s">
        <v>9</v>
      </c>
      <c r="I20" s="17">
        <v>41171</v>
      </c>
      <c r="J20" s="98">
        <f t="shared" si="1"/>
        <v>1694.9152542372883</v>
      </c>
      <c r="K20" s="98">
        <f t="shared" si="0"/>
        <v>305.0847457627117</v>
      </c>
      <c r="L20" s="127">
        <v>2000</v>
      </c>
      <c r="M20" s="113" t="s">
        <v>597</v>
      </c>
      <c r="N20" s="83" t="s">
        <v>556</v>
      </c>
      <c r="O20" s="13"/>
      <c r="P20" s="68" t="s">
        <v>595</v>
      </c>
    </row>
    <row r="21" spans="1:16" ht="36" customHeight="1">
      <c r="A21" s="128" t="s">
        <v>73</v>
      </c>
      <c r="B21" s="12" t="s">
        <v>92</v>
      </c>
      <c r="C21" s="16" t="s">
        <v>696</v>
      </c>
      <c r="D21" s="99">
        <v>20486883902</v>
      </c>
      <c r="E21" s="55" t="s">
        <v>596</v>
      </c>
      <c r="F21" s="101" t="s">
        <v>613</v>
      </c>
      <c r="G21" s="12">
        <v>52</v>
      </c>
      <c r="H21" s="84" t="s">
        <v>9</v>
      </c>
      <c r="I21" s="17">
        <v>41170</v>
      </c>
      <c r="J21" s="98">
        <f t="shared" si="1"/>
        <v>254.23728813559325</v>
      </c>
      <c r="K21" s="98">
        <f t="shared" si="0"/>
        <v>45.762711864406754</v>
      </c>
      <c r="L21" s="127">
        <v>300</v>
      </c>
      <c r="M21" s="114" t="s">
        <v>621</v>
      </c>
      <c r="N21" s="83" t="s">
        <v>556</v>
      </c>
      <c r="O21" s="13"/>
      <c r="P21" s="68" t="s">
        <v>625</v>
      </c>
    </row>
    <row r="22" spans="1:16" ht="36" customHeight="1">
      <c r="A22" s="128" t="s">
        <v>73</v>
      </c>
      <c r="B22" s="12" t="s">
        <v>622</v>
      </c>
      <c r="C22" s="16" t="s">
        <v>696</v>
      </c>
      <c r="D22" s="99">
        <v>10477060931</v>
      </c>
      <c r="E22" s="55" t="s">
        <v>596</v>
      </c>
      <c r="F22" s="101" t="s">
        <v>613</v>
      </c>
      <c r="G22" s="12">
        <v>87</v>
      </c>
      <c r="H22" s="84" t="s">
        <v>9</v>
      </c>
      <c r="I22" s="17">
        <v>41170</v>
      </c>
      <c r="J22" s="98">
        <f t="shared" si="1"/>
        <v>331.81355932203394</v>
      </c>
      <c r="K22" s="98">
        <f t="shared" si="0"/>
        <v>59.72644067796608</v>
      </c>
      <c r="L22" s="127">
        <v>391.54</v>
      </c>
      <c r="M22" s="114" t="s">
        <v>94</v>
      </c>
      <c r="N22" s="83" t="s">
        <v>556</v>
      </c>
      <c r="O22" s="13"/>
      <c r="P22" s="68" t="s">
        <v>625</v>
      </c>
    </row>
    <row r="23" spans="1:16" ht="36" customHeight="1">
      <c r="A23" s="128" t="s">
        <v>73</v>
      </c>
      <c r="B23" s="12" t="s">
        <v>623</v>
      </c>
      <c r="C23" s="16" t="s">
        <v>696</v>
      </c>
      <c r="D23" s="99">
        <v>10234644128</v>
      </c>
      <c r="E23" s="55" t="s">
        <v>596</v>
      </c>
      <c r="F23" s="101" t="s">
        <v>602</v>
      </c>
      <c r="G23" s="12">
        <v>51</v>
      </c>
      <c r="H23" s="84" t="s">
        <v>9</v>
      </c>
      <c r="I23" s="17">
        <v>41170</v>
      </c>
      <c r="J23" s="98">
        <f t="shared" si="1"/>
        <v>508.4745762711865</v>
      </c>
      <c r="K23" s="98">
        <f t="shared" si="0"/>
        <v>91.52542372881351</v>
      </c>
      <c r="L23" s="127">
        <v>600</v>
      </c>
      <c r="M23" s="114" t="s">
        <v>624</v>
      </c>
      <c r="N23" s="83" t="s">
        <v>556</v>
      </c>
      <c r="O23" s="13"/>
      <c r="P23" s="68" t="s">
        <v>625</v>
      </c>
    </row>
    <row r="24" spans="1:16" ht="36" customHeight="1">
      <c r="A24" s="128" t="s">
        <v>73</v>
      </c>
      <c r="B24" s="12" t="s">
        <v>626</v>
      </c>
      <c r="C24" s="16" t="s">
        <v>696</v>
      </c>
      <c r="D24" s="99">
        <v>10282695567</v>
      </c>
      <c r="E24" s="55" t="s">
        <v>627</v>
      </c>
      <c r="F24" s="101" t="s">
        <v>613</v>
      </c>
      <c r="G24" s="12">
        <v>278</v>
      </c>
      <c r="H24" s="84" t="s">
        <v>9</v>
      </c>
      <c r="I24" s="17">
        <v>41170</v>
      </c>
      <c r="J24" s="98">
        <v>700</v>
      </c>
      <c r="K24" s="98">
        <v>0</v>
      </c>
      <c r="L24" s="127">
        <v>700</v>
      </c>
      <c r="M24" s="114" t="s">
        <v>628</v>
      </c>
      <c r="N24" s="83" t="s">
        <v>556</v>
      </c>
      <c r="O24" s="13"/>
      <c r="P24" s="68" t="s">
        <v>625</v>
      </c>
    </row>
    <row r="25" spans="1:16" ht="36" customHeight="1">
      <c r="A25" s="128" t="s">
        <v>73</v>
      </c>
      <c r="B25" s="12" t="s">
        <v>629</v>
      </c>
      <c r="C25" s="16" t="s">
        <v>696</v>
      </c>
      <c r="D25" s="99">
        <v>10011166364</v>
      </c>
      <c r="E25" s="55" t="s">
        <v>596</v>
      </c>
      <c r="F25" s="101" t="s">
        <v>602</v>
      </c>
      <c r="G25" s="12">
        <v>103</v>
      </c>
      <c r="H25" s="84" t="s">
        <v>9</v>
      </c>
      <c r="I25" s="17">
        <v>41170</v>
      </c>
      <c r="J25" s="98">
        <v>1200</v>
      </c>
      <c r="K25" s="98">
        <v>0</v>
      </c>
      <c r="L25" s="127">
        <v>1200</v>
      </c>
      <c r="M25" s="114" t="s">
        <v>630</v>
      </c>
      <c r="N25" s="83" t="s">
        <v>556</v>
      </c>
      <c r="O25" s="13"/>
      <c r="P25" s="68" t="s">
        <v>636</v>
      </c>
    </row>
    <row r="26" spans="1:16" ht="36" customHeight="1">
      <c r="A26" s="128" t="s">
        <v>73</v>
      </c>
      <c r="B26" s="12" t="s">
        <v>210</v>
      </c>
      <c r="C26" s="16" t="s">
        <v>696</v>
      </c>
      <c r="D26" s="99">
        <v>20104117776</v>
      </c>
      <c r="E26" s="55" t="s">
        <v>596</v>
      </c>
      <c r="F26" s="101" t="s">
        <v>613</v>
      </c>
      <c r="G26" s="12">
        <v>14607</v>
      </c>
      <c r="H26" s="84" t="s">
        <v>9</v>
      </c>
      <c r="I26" s="17">
        <v>41170</v>
      </c>
      <c r="J26" s="98">
        <v>792</v>
      </c>
      <c r="K26" s="98">
        <v>0</v>
      </c>
      <c r="L26" s="127">
        <v>792</v>
      </c>
      <c r="M26" s="114" t="s">
        <v>631</v>
      </c>
      <c r="N26" s="83" t="s">
        <v>556</v>
      </c>
      <c r="O26" s="13"/>
      <c r="P26" s="68" t="s">
        <v>632</v>
      </c>
    </row>
    <row r="27" spans="1:16" ht="36" customHeight="1">
      <c r="A27" s="128" t="s">
        <v>73</v>
      </c>
      <c r="B27" s="12" t="s">
        <v>633</v>
      </c>
      <c r="C27" s="16" t="s">
        <v>696</v>
      </c>
      <c r="D27" s="99">
        <v>20128869264</v>
      </c>
      <c r="E27" s="55" t="s">
        <v>596</v>
      </c>
      <c r="F27" s="101" t="s">
        <v>613</v>
      </c>
      <c r="G27" s="12">
        <v>4198</v>
      </c>
      <c r="H27" s="84" t="s">
        <v>9</v>
      </c>
      <c r="I27" s="17">
        <v>41171</v>
      </c>
      <c r="J27" s="98">
        <v>1200</v>
      </c>
      <c r="K27" s="98">
        <v>0</v>
      </c>
      <c r="L27" s="127">
        <v>1200</v>
      </c>
      <c r="M27" s="114" t="s">
        <v>634</v>
      </c>
      <c r="N27" s="83" t="s">
        <v>556</v>
      </c>
      <c r="O27" s="13"/>
      <c r="P27" s="68" t="s">
        <v>635</v>
      </c>
    </row>
    <row r="28" spans="1:16" ht="36" customHeight="1">
      <c r="A28" s="128" t="s">
        <v>73</v>
      </c>
      <c r="B28" s="12" t="s">
        <v>637</v>
      </c>
      <c r="C28" s="16" t="s">
        <v>696</v>
      </c>
      <c r="D28" s="99">
        <v>20393795973</v>
      </c>
      <c r="E28" s="55" t="s">
        <v>596</v>
      </c>
      <c r="F28" s="101" t="s">
        <v>613</v>
      </c>
      <c r="G28" s="12">
        <v>165</v>
      </c>
      <c r="H28" s="84" t="s">
        <v>9</v>
      </c>
      <c r="I28" s="17">
        <v>41171</v>
      </c>
      <c r="J28" s="98">
        <v>800</v>
      </c>
      <c r="K28" s="98">
        <v>0</v>
      </c>
      <c r="L28" s="127">
        <v>800</v>
      </c>
      <c r="M28" s="114" t="s">
        <v>638</v>
      </c>
      <c r="N28" s="83" t="s">
        <v>556</v>
      </c>
      <c r="O28" s="13"/>
      <c r="P28" s="68" t="s">
        <v>595</v>
      </c>
    </row>
    <row r="29" spans="1:16" ht="36" customHeight="1">
      <c r="A29" s="128" t="s">
        <v>73</v>
      </c>
      <c r="B29" s="12" t="s">
        <v>639</v>
      </c>
      <c r="C29" s="16" t="s">
        <v>696</v>
      </c>
      <c r="D29" s="99">
        <v>20154481720</v>
      </c>
      <c r="E29" s="55" t="s">
        <v>596</v>
      </c>
      <c r="F29" s="101" t="s">
        <v>602</v>
      </c>
      <c r="G29" s="12">
        <v>1208</v>
      </c>
      <c r="H29" s="84" t="s">
        <v>9</v>
      </c>
      <c r="I29" s="17">
        <v>41170</v>
      </c>
      <c r="J29" s="98">
        <f t="shared" si="1"/>
        <v>648</v>
      </c>
      <c r="K29" s="98">
        <f t="shared" si="0"/>
        <v>116.63999999999999</v>
      </c>
      <c r="L29" s="127">
        <v>764.64</v>
      </c>
      <c r="M29" s="114" t="s">
        <v>643</v>
      </c>
      <c r="N29" s="83" t="s">
        <v>556</v>
      </c>
      <c r="O29" s="13"/>
      <c r="P29" s="68" t="s">
        <v>640</v>
      </c>
    </row>
    <row r="30" spans="1:16" ht="36" customHeight="1">
      <c r="A30" s="128" t="s">
        <v>73</v>
      </c>
      <c r="B30" s="12" t="s">
        <v>641</v>
      </c>
      <c r="C30" s="16" t="s">
        <v>696</v>
      </c>
      <c r="D30" s="99">
        <v>20527788596</v>
      </c>
      <c r="E30" s="55" t="s">
        <v>596</v>
      </c>
      <c r="F30" s="101" t="s">
        <v>602</v>
      </c>
      <c r="G30" s="12">
        <v>990</v>
      </c>
      <c r="H30" s="84" t="s">
        <v>9</v>
      </c>
      <c r="I30" s="17">
        <v>41171</v>
      </c>
      <c r="J30" s="98">
        <f t="shared" si="1"/>
        <v>305.08474576271186</v>
      </c>
      <c r="K30" s="98">
        <f t="shared" si="0"/>
        <v>54.91525423728814</v>
      </c>
      <c r="L30" s="127">
        <v>360</v>
      </c>
      <c r="M30" s="114" t="s">
        <v>642</v>
      </c>
      <c r="N30" s="83" t="s">
        <v>556</v>
      </c>
      <c r="O30" s="13"/>
      <c r="P30" s="68" t="s">
        <v>636</v>
      </c>
    </row>
    <row r="31" spans="1:16" ht="36" customHeight="1">
      <c r="A31" s="128" t="s">
        <v>73</v>
      </c>
      <c r="B31" s="12" t="s">
        <v>594</v>
      </c>
      <c r="C31" s="16" t="s">
        <v>696</v>
      </c>
      <c r="D31" s="99">
        <v>20492353214</v>
      </c>
      <c r="E31" s="55" t="s">
        <v>596</v>
      </c>
      <c r="F31" s="101" t="s">
        <v>602</v>
      </c>
      <c r="G31" s="12">
        <v>6795</v>
      </c>
      <c r="H31" s="84" t="s">
        <v>9</v>
      </c>
      <c r="I31" s="17">
        <v>41171</v>
      </c>
      <c r="J31" s="98">
        <f t="shared" si="1"/>
        <v>741.8220338983051</v>
      </c>
      <c r="K31" s="98">
        <f t="shared" si="0"/>
        <v>133.52796610169491</v>
      </c>
      <c r="L31" s="127">
        <v>875.35</v>
      </c>
      <c r="M31" s="114" t="s">
        <v>598</v>
      </c>
      <c r="N31" s="83" t="s">
        <v>556</v>
      </c>
      <c r="O31" s="13"/>
      <c r="P31" s="68" t="s">
        <v>595</v>
      </c>
    </row>
    <row r="32" spans="1:16" ht="36" customHeight="1">
      <c r="A32" s="128" t="s">
        <v>73</v>
      </c>
      <c r="B32" s="12" t="s">
        <v>647</v>
      </c>
      <c r="C32" s="16" t="s">
        <v>696</v>
      </c>
      <c r="D32" s="99">
        <v>20407356668</v>
      </c>
      <c r="E32" s="55" t="s">
        <v>596</v>
      </c>
      <c r="F32" s="101" t="s">
        <v>613</v>
      </c>
      <c r="G32" s="12">
        <v>14045</v>
      </c>
      <c r="H32" s="84" t="s">
        <v>9</v>
      </c>
      <c r="I32" s="17">
        <v>41170</v>
      </c>
      <c r="J32" s="98">
        <f t="shared" si="1"/>
        <v>1076.271186440678</v>
      </c>
      <c r="K32" s="98">
        <f t="shared" si="0"/>
        <v>193.7288135593219</v>
      </c>
      <c r="L32" s="127">
        <v>1270</v>
      </c>
      <c r="M32" s="114" t="s">
        <v>644</v>
      </c>
      <c r="N32" s="83" t="s">
        <v>556</v>
      </c>
      <c r="O32" s="13"/>
      <c r="P32" s="68" t="s">
        <v>595</v>
      </c>
    </row>
    <row r="33" spans="1:16" ht="36" customHeight="1">
      <c r="A33" s="128" t="s">
        <v>73</v>
      </c>
      <c r="B33" s="12" t="s">
        <v>645</v>
      </c>
      <c r="C33" s="16" t="s">
        <v>696</v>
      </c>
      <c r="D33" s="99">
        <v>10210844673</v>
      </c>
      <c r="E33" s="55" t="s">
        <v>596</v>
      </c>
      <c r="F33" s="101" t="s">
        <v>602</v>
      </c>
      <c r="G33" s="12">
        <v>3643</v>
      </c>
      <c r="H33" s="84" t="s">
        <v>9</v>
      </c>
      <c r="I33" s="17">
        <v>41170</v>
      </c>
      <c r="J33" s="98">
        <f t="shared" si="1"/>
        <v>618.6440677966102</v>
      </c>
      <c r="K33" s="98">
        <f t="shared" si="0"/>
        <v>111.35593220338978</v>
      </c>
      <c r="L33" s="127">
        <v>730</v>
      </c>
      <c r="M33" s="114" t="s">
        <v>646</v>
      </c>
      <c r="N33" s="83" t="s">
        <v>556</v>
      </c>
      <c r="O33" s="13"/>
      <c r="P33" s="68" t="s">
        <v>595</v>
      </c>
    </row>
    <row r="34" spans="1:16" ht="36" customHeight="1">
      <c r="A34" s="128" t="s">
        <v>73</v>
      </c>
      <c r="B34" s="12" t="s">
        <v>648</v>
      </c>
      <c r="C34" s="16" t="s">
        <v>696</v>
      </c>
      <c r="D34" s="99">
        <v>20132934909</v>
      </c>
      <c r="E34" s="55" t="s">
        <v>596</v>
      </c>
      <c r="F34" s="101" t="s">
        <v>613</v>
      </c>
      <c r="G34" s="12">
        <v>7936</v>
      </c>
      <c r="H34" s="84" t="s">
        <v>9</v>
      </c>
      <c r="I34" s="17">
        <v>41170</v>
      </c>
      <c r="J34" s="98">
        <v>200</v>
      </c>
      <c r="K34" s="98">
        <v>0</v>
      </c>
      <c r="L34" s="127">
        <v>200</v>
      </c>
      <c r="M34" s="114" t="s">
        <v>649</v>
      </c>
      <c r="N34" s="83" t="s">
        <v>650</v>
      </c>
      <c r="O34" s="13"/>
      <c r="P34" s="68" t="s">
        <v>595</v>
      </c>
    </row>
    <row r="35" spans="1:16" ht="36" customHeight="1">
      <c r="A35" s="128" t="s">
        <v>73</v>
      </c>
      <c r="B35" s="12" t="s">
        <v>651</v>
      </c>
      <c r="C35" s="16" t="s">
        <v>696</v>
      </c>
      <c r="D35" s="99">
        <v>20542428831</v>
      </c>
      <c r="E35" s="55" t="s">
        <v>596</v>
      </c>
      <c r="F35" s="101" t="s">
        <v>613</v>
      </c>
      <c r="G35" s="12">
        <v>82</v>
      </c>
      <c r="H35" s="84" t="s">
        <v>9</v>
      </c>
      <c r="I35" s="17">
        <v>41171</v>
      </c>
      <c r="J35" s="98">
        <v>800</v>
      </c>
      <c r="K35" s="98">
        <v>0</v>
      </c>
      <c r="L35" s="127">
        <v>800</v>
      </c>
      <c r="M35" s="114" t="s">
        <v>652</v>
      </c>
      <c r="N35" s="83" t="s">
        <v>556</v>
      </c>
      <c r="O35" s="13"/>
      <c r="P35" s="68" t="s">
        <v>653</v>
      </c>
    </row>
    <row r="36" spans="1:16" ht="36" customHeight="1">
      <c r="A36" s="128" t="s">
        <v>73</v>
      </c>
      <c r="B36" s="12" t="s">
        <v>651</v>
      </c>
      <c r="C36" s="16" t="s">
        <v>696</v>
      </c>
      <c r="D36" s="99">
        <v>20542428831</v>
      </c>
      <c r="E36" s="55" t="s">
        <v>596</v>
      </c>
      <c r="F36" s="101" t="s">
        <v>613</v>
      </c>
      <c r="G36" s="12">
        <v>83</v>
      </c>
      <c r="H36" s="84" t="s">
        <v>9</v>
      </c>
      <c r="I36" s="17">
        <v>41171</v>
      </c>
      <c r="J36" s="98">
        <v>800</v>
      </c>
      <c r="K36" s="98">
        <v>0</v>
      </c>
      <c r="L36" s="127">
        <v>800</v>
      </c>
      <c r="M36" s="114" t="s">
        <v>654</v>
      </c>
      <c r="N36" s="83" t="s">
        <v>650</v>
      </c>
      <c r="O36" s="13"/>
      <c r="P36" s="68" t="s">
        <v>653</v>
      </c>
    </row>
    <row r="37" spans="1:16" ht="36" customHeight="1">
      <c r="A37" s="128" t="s">
        <v>73</v>
      </c>
      <c r="B37" s="12" t="s">
        <v>655</v>
      </c>
      <c r="C37" s="16" t="s">
        <v>696</v>
      </c>
      <c r="D37" s="99">
        <v>20528919066</v>
      </c>
      <c r="E37" s="55" t="s">
        <v>596</v>
      </c>
      <c r="F37" s="101" t="s">
        <v>613</v>
      </c>
      <c r="G37" s="12">
        <v>320</v>
      </c>
      <c r="H37" s="84" t="s">
        <v>9</v>
      </c>
      <c r="I37" s="17">
        <v>41171</v>
      </c>
      <c r="J37" s="98">
        <v>200</v>
      </c>
      <c r="K37" s="98">
        <v>0</v>
      </c>
      <c r="L37" s="127">
        <v>200</v>
      </c>
      <c r="M37" s="114" t="s">
        <v>656</v>
      </c>
      <c r="N37" s="83" t="s">
        <v>556</v>
      </c>
      <c r="O37" s="13"/>
      <c r="P37" s="68" t="s">
        <v>595</v>
      </c>
    </row>
    <row r="38" spans="1:16" ht="36" customHeight="1">
      <c r="A38" s="128" t="s">
        <v>73</v>
      </c>
      <c r="B38" s="12" t="s">
        <v>109</v>
      </c>
      <c r="C38" s="16" t="s">
        <v>696</v>
      </c>
      <c r="D38" s="99">
        <v>10155986340</v>
      </c>
      <c r="E38" s="55" t="s">
        <v>596</v>
      </c>
      <c r="F38" s="101" t="s">
        <v>613</v>
      </c>
      <c r="G38" s="12">
        <v>752</v>
      </c>
      <c r="H38" s="84" t="s">
        <v>9</v>
      </c>
      <c r="I38" s="17">
        <v>41171</v>
      </c>
      <c r="J38" s="98">
        <v>2000</v>
      </c>
      <c r="K38" s="98">
        <v>0</v>
      </c>
      <c r="L38" s="127">
        <v>2000</v>
      </c>
      <c r="M38" s="114" t="s">
        <v>657</v>
      </c>
      <c r="N38" s="83" t="s">
        <v>556</v>
      </c>
      <c r="O38" s="13"/>
      <c r="P38" s="68" t="s">
        <v>632</v>
      </c>
    </row>
    <row r="39" spans="1:16" ht="36" customHeight="1">
      <c r="A39" s="128" t="s">
        <v>73</v>
      </c>
      <c r="B39" s="15" t="s">
        <v>594</v>
      </c>
      <c r="C39" s="16" t="s">
        <v>696</v>
      </c>
      <c r="D39" s="99">
        <v>20492353214</v>
      </c>
      <c r="E39" s="88" t="s">
        <v>596</v>
      </c>
      <c r="F39" s="100" t="s">
        <v>602</v>
      </c>
      <c r="G39" s="12">
        <v>6820</v>
      </c>
      <c r="H39" s="84" t="s">
        <v>9</v>
      </c>
      <c r="I39" s="17">
        <v>41172</v>
      </c>
      <c r="J39" s="98">
        <f t="shared" si="1"/>
        <v>1695</v>
      </c>
      <c r="K39" s="98">
        <f t="shared" si="0"/>
        <v>305.0999999999999</v>
      </c>
      <c r="L39" s="127">
        <v>2000.1</v>
      </c>
      <c r="M39" s="114" t="s">
        <v>598</v>
      </c>
      <c r="N39" s="83" t="s">
        <v>650</v>
      </c>
      <c r="O39" s="13"/>
      <c r="P39" s="68" t="s">
        <v>658</v>
      </c>
    </row>
    <row r="40" spans="1:16" ht="36" customHeight="1">
      <c r="A40" s="128" t="s">
        <v>73</v>
      </c>
      <c r="B40" s="12" t="s">
        <v>121</v>
      </c>
      <c r="C40" s="16" t="s">
        <v>696</v>
      </c>
      <c r="D40" s="99">
        <v>20409370056</v>
      </c>
      <c r="E40" s="55" t="s">
        <v>596</v>
      </c>
      <c r="F40" s="101" t="s">
        <v>613</v>
      </c>
      <c r="G40" s="12">
        <v>63</v>
      </c>
      <c r="H40" s="84" t="s">
        <v>9</v>
      </c>
      <c r="I40" s="17">
        <v>41170</v>
      </c>
      <c r="J40" s="98">
        <f t="shared" si="1"/>
        <v>423.7288135593221</v>
      </c>
      <c r="K40" s="98">
        <f t="shared" si="0"/>
        <v>76.27118644067792</v>
      </c>
      <c r="L40" s="127">
        <v>500</v>
      </c>
      <c r="M40" s="114" t="s">
        <v>659</v>
      </c>
      <c r="N40" s="83" t="s">
        <v>556</v>
      </c>
      <c r="O40" s="13"/>
      <c r="P40" s="68" t="s">
        <v>595</v>
      </c>
    </row>
    <row r="41" spans="1:16" ht="36" customHeight="1">
      <c r="A41" s="128" t="s">
        <v>73</v>
      </c>
      <c r="B41" s="12" t="s">
        <v>660</v>
      </c>
      <c r="C41" s="16" t="s">
        <v>696</v>
      </c>
      <c r="D41" s="99">
        <v>10027817624</v>
      </c>
      <c r="E41" s="55" t="s">
        <v>596</v>
      </c>
      <c r="F41" s="101" t="s">
        <v>602</v>
      </c>
      <c r="G41" s="12">
        <v>139</v>
      </c>
      <c r="H41" s="84" t="s">
        <v>9</v>
      </c>
      <c r="I41" s="17">
        <v>41170</v>
      </c>
      <c r="J41" s="98">
        <f t="shared" si="1"/>
        <v>423.7288135593221</v>
      </c>
      <c r="K41" s="98">
        <f t="shared" si="0"/>
        <v>76.27118644067792</v>
      </c>
      <c r="L41" s="127">
        <v>500</v>
      </c>
      <c r="M41" s="114" t="s">
        <v>661</v>
      </c>
      <c r="N41" s="83" t="s">
        <v>556</v>
      </c>
      <c r="O41" s="13"/>
      <c r="P41" s="68" t="s">
        <v>595</v>
      </c>
    </row>
    <row r="42" spans="1:16" ht="36" customHeight="1">
      <c r="A42" s="128" t="s">
        <v>73</v>
      </c>
      <c r="B42" s="12" t="s">
        <v>662</v>
      </c>
      <c r="C42" s="16" t="s">
        <v>696</v>
      </c>
      <c r="D42" s="99">
        <v>10422139074</v>
      </c>
      <c r="E42" s="55" t="s">
        <v>596</v>
      </c>
      <c r="F42" s="101" t="s">
        <v>613</v>
      </c>
      <c r="G42" s="12">
        <v>18</v>
      </c>
      <c r="H42" s="84" t="s">
        <v>9</v>
      </c>
      <c r="I42" s="17">
        <v>41170</v>
      </c>
      <c r="J42" s="98">
        <f t="shared" si="1"/>
        <v>423.7288135593221</v>
      </c>
      <c r="K42" s="98">
        <f t="shared" si="0"/>
        <v>76.27118644067792</v>
      </c>
      <c r="L42" s="127">
        <v>500</v>
      </c>
      <c r="M42" s="114" t="s">
        <v>663</v>
      </c>
      <c r="N42" s="83" t="s">
        <v>650</v>
      </c>
      <c r="O42" s="13"/>
      <c r="P42" s="68" t="s">
        <v>635</v>
      </c>
    </row>
    <row r="43" spans="1:16" ht="36" customHeight="1">
      <c r="A43" s="128" t="s">
        <v>73</v>
      </c>
      <c r="B43" s="12" t="s">
        <v>664</v>
      </c>
      <c r="C43" s="16" t="s">
        <v>696</v>
      </c>
      <c r="D43" s="99">
        <v>10002398414</v>
      </c>
      <c r="E43" s="55" t="s">
        <v>596</v>
      </c>
      <c r="F43" s="101" t="s">
        <v>602</v>
      </c>
      <c r="G43" s="12">
        <v>829</v>
      </c>
      <c r="H43" s="84" t="s">
        <v>9</v>
      </c>
      <c r="I43" s="17">
        <v>41170</v>
      </c>
      <c r="J43" s="98">
        <f t="shared" si="1"/>
        <v>423.7288135593221</v>
      </c>
      <c r="K43" s="98">
        <f t="shared" si="0"/>
        <v>76.27118644067792</v>
      </c>
      <c r="L43" s="127">
        <v>500</v>
      </c>
      <c r="M43" s="114" t="s">
        <v>665</v>
      </c>
      <c r="N43" s="83" t="s">
        <v>650</v>
      </c>
      <c r="O43" s="13"/>
      <c r="P43" s="68" t="s">
        <v>595</v>
      </c>
    </row>
    <row r="44" spans="1:16" ht="36" customHeight="1">
      <c r="A44" s="128" t="s">
        <v>73</v>
      </c>
      <c r="B44" s="12" t="s">
        <v>666</v>
      </c>
      <c r="C44" s="16" t="s">
        <v>696</v>
      </c>
      <c r="D44" s="99">
        <v>20113574314</v>
      </c>
      <c r="E44" s="55" t="s">
        <v>596</v>
      </c>
      <c r="F44" s="101" t="s">
        <v>602</v>
      </c>
      <c r="G44" s="12">
        <v>5259</v>
      </c>
      <c r="H44" s="84" t="s">
        <v>9</v>
      </c>
      <c r="I44" s="17">
        <v>41170</v>
      </c>
      <c r="J44" s="98">
        <f t="shared" si="1"/>
        <v>847.4576271186442</v>
      </c>
      <c r="K44" s="98">
        <f t="shared" si="0"/>
        <v>152.54237288135585</v>
      </c>
      <c r="L44" s="127">
        <v>1000</v>
      </c>
      <c r="M44" s="114" t="s">
        <v>667</v>
      </c>
      <c r="N44" s="83" t="s">
        <v>650</v>
      </c>
      <c r="O44" s="13"/>
      <c r="P44" s="68" t="s">
        <v>668</v>
      </c>
    </row>
    <row r="45" spans="1:16" ht="36" customHeight="1">
      <c r="A45" s="128" t="s">
        <v>73</v>
      </c>
      <c r="B45" s="15" t="s">
        <v>594</v>
      </c>
      <c r="C45" s="16" t="s">
        <v>696</v>
      </c>
      <c r="D45" s="99">
        <v>20492353214</v>
      </c>
      <c r="E45" s="88" t="s">
        <v>596</v>
      </c>
      <c r="F45" s="100" t="s">
        <v>602</v>
      </c>
      <c r="G45" s="12">
        <v>6789</v>
      </c>
      <c r="H45" s="84" t="s">
        <v>9</v>
      </c>
      <c r="I45" s="17">
        <v>41171</v>
      </c>
      <c r="J45" s="98">
        <f t="shared" si="1"/>
        <v>847.5</v>
      </c>
      <c r="K45" s="98">
        <f t="shared" si="0"/>
        <v>152.54999999999995</v>
      </c>
      <c r="L45" s="127">
        <v>1000.05</v>
      </c>
      <c r="M45" s="114" t="s">
        <v>669</v>
      </c>
      <c r="N45" s="83" t="s">
        <v>650</v>
      </c>
      <c r="O45" s="13"/>
      <c r="P45" s="68" t="s">
        <v>670</v>
      </c>
    </row>
    <row r="46" spans="1:16" ht="36" customHeight="1">
      <c r="A46" s="128" t="s">
        <v>73</v>
      </c>
      <c r="B46" s="12" t="s">
        <v>85</v>
      </c>
      <c r="C46" s="16" t="s">
        <v>696</v>
      </c>
      <c r="D46" s="99">
        <v>20113713535</v>
      </c>
      <c r="E46" s="55" t="s">
        <v>596</v>
      </c>
      <c r="F46" s="101" t="s">
        <v>613</v>
      </c>
      <c r="G46" s="12">
        <v>5622</v>
      </c>
      <c r="H46" s="84" t="s">
        <v>9</v>
      </c>
      <c r="I46" s="17">
        <v>41170</v>
      </c>
      <c r="J46" s="98">
        <f t="shared" si="1"/>
        <v>338.98305084745766</v>
      </c>
      <c r="K46" s="98">
        <f t="shared" si="0"/>
        <v>61.01694915254234</v>
      </c>
      <c r="L46" s="127">
        <v>400</v>
      </c>
      <c r="M46" s="114" t="s">
        <v>671</v>
      </c>
      <c r="N46" s="83" t="s">
        <v>650</v>
      </c>
      <c r="O46" s="13"/>
      <c r="P46" s="68" t="s">
        <v>595</v>
      </c>
    </row>
    <row r="47" spans="1:16" ht="36" customHeight="1">
      <c r="A47" s="128" t="s">
        <v>73</v>
      </c>
      <c r="B47" s="12" t="s">
        <v>672</v>
      </c>
      <c r="C47" s="16" t="s">
        <v>696</v>
      </c>
      <c r="D47" s="99">
        <v>20529465069</v>
      </c>
      <c r="E47" s="55" t="s">
        <v>596</v>
      </c>
      <c r="F47" s="101" t="s">
        <v>613</v>
      </c>
      <c r="G47" s="12">
        <v>104</v>
      </c>
      <c r="H47" s="84" t="s">
        <v>9</v>
      </c>
      <c r="I47" s="17">
        <v>41170</v>
      </c>
      <c r="J47" s="98">
        <f t="shared" si="1"/>
        <v>1355.9322033898306</v>
      </c>
      <c r="K47" s="98">
        <f t="shared" si="0"/>
        <v>244.06779661016935</v>
      </c>
      <c r="L47" s="127">
        <v>1600</v>
      </c>
      <c r="M47" s="114" t="s">
        <v>673</v>
      </c>
      <c r="N47" s="83" t="s">
        <v>650</v>
      </c>
      <c r="O47" s="13"/>
      <c r="P47" s="68" t="s">
        <v>632</v>
      </c>
    </row>
    <row r="48" spans="1:16" ht="36" customHeight="1">
      <c r="A48" s="128" t="s">
        <v>73</v>
      </c>
      <c r="B48" s="12" t="s">
        <v>674</v>
      </c>
      <c r="C48" s="16" t="s">
        <v>696</v>
      </c>
      <c r="D48" s="99">
        <v>20142002583</v>
      </c>
      <c r="E48" s="55" t="s">
        <v>596</v>
      </c>
      <c r="F48" s="101" t="s">
        <v>613</v>
      </c>
      <c r="G48" s="12">
        <v>9989</v>
      </c>
      <c r="H48" s="84" t="s">
        <v>9</v>
      </c>
      <c r="I48" s="17">
        <v>41170</v>
      </c>
      <c r="J48" s="98">
        <f t="shared" si="1"/>
        <v>590.0000000000001</v>
      </c>
      <c r="K48" s="98">
        <f t="shared" si="0"/>
        <v>106.19999999999993</v>
      </c>
      <c r="L48" s="127">
        <v>696.2</v>
      </c>
      <c r="M48" s="114" t="s">
        <v>675</v>
      </c>
      <c r="N48" s="83" t="s">
        <v>650</v>
      </c>
      <c r="O48" s="13"/>
      <c r="P48" s="68" t="s">
        <v>595</v>
      </c>
    </row>
    <row r="49" spans="1:16" ht="36" customHeight="1">
      <c r="A49" s="128" t="s">
        <v>677</v>
      </c>
      <c r="B49" s="12" t="s">
        <v>676</v>
      </c>
      <c r="C49" s="16" t="s">
        <v>696</v>
      </c>
      <c r="D49" s="99">
        <v>20275737977</v>
      </c>
      <c r="E49" s="55" t="s">
        <v>596</v>
      </c>
      <c r="F49" s="101" t="s">
        <v>602</v>
      </c>
      <c r="G49" s="12">
        <v>6377</v>
      </c>
      <c r="H49" s="84" t="s">
        <v>9</v>
      </c>
      <c r="I49" s="17">
        <v>41171</v>
      </c>
      <c r="J49" s="98">
        <f t="shared" si="1"/>
        <v>590.0000000000001</v>
      </c>
      <c r="K49" s="98">
        <f t="shared" si="0"/>
        <v>106.19999999999993</v>
      </c>
      <c r="L49" s="127">
        <v>696.2</v>
      </c>
      <c r="M49" s="114" t="s">
        <v>678</v>
      </c>
      <c r="N49" s="83" t="s">
        <v>650</v>
      </c>
      <c r="O49" s="13"/>
      <c r="P49" s="68" t="s">
        <v>595</v>
      </c>
    </row>
    <row r="50" spans="1:16" ht="36" customHeight="1">
      <c r="A50" s="128" t="s">
        <v>73</v>
      </c>
      <c r="B50" s="12" t="s">
        <v>119</v>
      </c>
      <c r="C50" s="16" t="s">
        <v>696</v>
      </c>
      <c r="D50" s="99">
        <v>20354757703</v>
      </c>
      <c r="E50" s="55" t="s">
        <v>596</v>
      </c>
      <c r="F50" s="101" t="s">
        <v>613</v>
      </c>
      <c r="G50" s="12">
        <v>1175</v>
      </c>
      <c r="H50" s="84" t="s">
        <v>9</v>
      </c>
      <c r="I50" s="17">
        <v>41170</v>
      </c>
      <c r="J50" s="98">
        <f t="shared" si="1"/>
        <v>508.4745762711865</v>
      </c>
      <c r="K50" s="98">
        <f t="shared" si="0"/>
        <v>91.52542372881351</v>
      </c>
      <c r="L50" s="127">
        <v>600</v>
      </c>
      <c r="M50" s="114" t="s">
        <v>679</v>
      </c>
      <c r="N50" s="83" t="s">
        <v>650</v>
      </c>
      <c r="O50" s="13"/>
      <c r="P50" s="68" t="s">
        <v>595</v>
      </c>
    </row>
    <row r="51" spans="1:16" ht="36" customHeight="1">
      <c r="A51" s="128" t="s">
        <v>73</v>
      </c>
      <c r="B51" s="12" t="s">
        <v>680</v>
      </c>
      <c r="C51" s="16" t="s">
        <v>696</v>
      </c>
      <c r="D51" s="99">
        <v>20212181031</v>
      </c>
      <c r="E51" s="55" t="s">
        <v>596</v>
      </c>
      <c r="F51" s="101" t="s">
        <v>613</v>
      </c>
      <c r="G51" s="12">
        <v>4271</v>
      </c>
      <c r="H51" s="84" t="s">
        <v>9</v>
      </c>
      <c r="I51" s="17">
        <v>41171</v>
      </c>
      <c r="J51" s="98">
        <f t="shared" si="1"/>
        <v>296.6101694915254</v>
      </c>
      <c r="K51" s="98">
        <f t="shared" si="0"/>
        <v>53.389830508474574</v>
      </c>
      <c r="L51" s="127">
        <v>350</v>
      </c>
      <c r="M51" s="114" t="s">
        <v>681</v>
      </c>
      <c r="N51" s="83" t="s">
        <v>650</v>
      </c>
      <c r="O51" s="13"/>
      <c r="P51" s="68" t="s">
        <v>595</v>
      </c>
    </row>
    <row r="52" spans="1:16" ht="36" customHeight="1">
      <c r="A52" s="128" t="s">
        <v>73</v>
      </c>
      <c r="B52" s="12" t="s">
        <v>682</v>
      </c>
      <c r="C52" s="16" t="s">
        <v>696</v>
      </c>
      <c r="D52" s="99">
        <v>20530685293</v>
      </c>
      <c r="E52" s="55" t="s">
        <v>596</v>
      </c>
      <c r="F52" s="101" t="s">
        <v>613</v>
      </c>
      <c r="G52" s="12">
        <v>1617</v>
      </c>
      <c r="H52" s="84" t="s">
        <v>9</v>
      </c>
      <c r="I52" s="17">
        <v>41171</v>
      </c>
      <c r="J52" s="98">
        <f t="shared" si="1"/>
        <v>640.677966101695</v>
      </c>
      <c r="K52" s="98">
        <f t="shared" si="0"/>
        <v>115.322033898305</v>
      </c>
      <c r="L52" s="127">
        <v>756</v>
      </c>
      <c r="M52" s="114" t="s">
        <v>683</v>
      </c>
      <c r="N52" s="83" t="s">
        <v>650</v>
      </c>
      <c r="O52" s="13"/>
      <c r="P52" s="68" t="s">
        <v>595</v>
      </c>
    </row>
    <row r="53" spans="1:16" ht="36" customHeight="1">
      <c r="A53" s="128" t="s">
        <v>685</v>
      </c>
      <c r="B53" s="12" t="s">
        <v>684</v>
      </c>
      <c r="C53" s="16" t="s">
        <v>696</v>
      </c>
      <c r="D53" s="99">
        <v>20222305650</v>
      </c>
      <c r="E53" s="55" t="s">
        <v>596</v>
      </c>
      <c r="F53" s="101" t="s">
        <v>613</v>
      </c>
      <c r="G53" s="12">
        <v>12131</v>
      </c>
      <c r="H53" s="84" t="s">
        <v>9</v>
      </c>
      <c r="I53" s="17">
        <v>41171</v>
      </c>
      <c r="J53" s="98">
        <f t="shared" si="1"/>
        <v>508.4745762711865</v>
      </c>
      <c r="K53" s="98">
        <f t="shared" si="0"/>
        <v>91.52542372881351</v>
      </c>
      <c r="L53" s="127">
        <v>600</v>
      </c>
      <c r="M53" s="114" t="s">
        <v>686</v>
      </c>
      <c r="N53" s="83" t="s">
        <v>650</v>
      </c>
      <c r="O53" s="13"/>
      <c r="P53" s="68" t="s">
        <v>595</v>
      </c>
    </row>
    <row r="54" spans="1:16" ht="36" customHeight="1">
      <c r="A54" s="128" t="s">
        <v>73</v>
      </c>
      <c r="B54" s="12" t="s">
        <v>687</v>
      </c>
      <c r="C54" s="16" t="s">
        <v>696</v>
      </c>
      <c r="D54" s="99">
        <v>10427533421</v>
      </c>
      <c r="E54" s="55" t="s">
        <v>596</v>
      </c>
      <c r="F54" s="101" t="s">
        <v>613</v>
      </c>
      <c r="G54" s="12">
        <v>53</v>
      </c>
      <c r="H54" s="84" t="s">
        <v>9</v>
      </c>
      <c r="I54" s="17">
        <v>41171</v>
      </c>
      <c r="J54" s="98">
        <f t="shared" si="1"/>
        <v>249.15254237288136</v>
      </c>
      <c r="K54" s="98">
        <f t="shared" si="0"/>
        <v>44.847457627118644</v>
      </c>
      <c r="L54" s="127">
        <v>294</v>
      </c>
      <c r="M54" s="114" t="s">
        <v>618</v>
      </c>
      <c r="N54" s="83" t="s">
        <v>650</v>
      </c>
      <c r="O54" s="13"/>
      <c r="P54" s="68" t="s">
        <v>595</v>
      </c>
    </row>
    <row r="55" spans="1:16" ht="36" customHeight="1">
      <c r="A55" s="128" t="s">
        <v>73</v>
      </c>
      <c r="B55" s="12" t="s">
        <v>688</v>
      </c>
      <c r="C55" s="16" t="s">
        <v>696</v>
      </c>
      <c r="D55" s="99">
        <v>20527727619</v>
      </c>
      <c r="E55" s="55" t="s">
        <v>596</v>
      </c>
      <c r="F55" s="101" t="s">
        <v>613</v>
      </c>
      <c r="G55" s="12">
        <v>807</v>
      </c>
      <c r="H55" s="84" t="s">
        <v>9</v>
      </c>
      <c r="I55" s="17">
        <v>41171</v>
      </c>
      <c r="J55" s="98">
        <f t="shared" si="1"/>
        <v>350</v>
      </c>
      <c r="K55" s="98">
        <f t="shared" si="0"/>
        <v>63</v>
      </c>
      <c r="L55" s="127">
        <v>413</v>
      </c>
      <c r="M55" s="114" t="s">
        <v>689</v>
      </c>
      <c r="N55" s="83" t="s">
        <v>556</v>
      </c>
      <c r="O55" s="13"/>
      <c r="P55" s="68" t="s">
        <v>635</v>
      </c>
    </row>
    <row r="56" spans="1:16" ht="36" customHeight="1">
      <c r="A56" s="128" t="s">
        <v>73</v>
      </c>
      <c r="B56" s="12" t="s">
        <v>690</v>
      </c>
      <c r="C56" s="16" t="s">
        <v>696</v>
      </c>
      <c r="D56" s="99">
        <v>10310443820</v>
      </c>
      <c r="E56" s="55" t="s">
        <v>596</v>
      </c>
      <c r="F56" s="101" t="s">
        <v>613</v>
      </c>
      <c r="G56" s="12">
        <v>834</v>
      </c>
      <c r="H56" s="84" t="s">
        <v>9</v>
      </c>
      <c r="I56" s="17">
        <v>41171</v>
      </c>
      <c r="J56" s="98">
        <f t="shared" si="1"/>
        <v>744.9152542372882</v>
      </c>
      <c r="K56" s="98">
        <f t="shared" si="0"/>
        <v>134.0847457627118</v>
      </c>
      <c r="L56" s="127">
        <v>879</v>
      </c>
      <c r="M56" s="114" t="s">
        <v>691</v>
      </c>
      <c r="N56" s="83" t="s">
        <v>650</v>
      </c>
      <c r="O56" s="13"/>
      <c r="P56" s="68" t="s">
        <v>692</v>
      </c>
    </row>
    <row r="57" spans="1:16" ht="36" customHeight="1" thickBot="1">
      <c r="A57" s="129" t="s">
        <v>73</v>
      </c>
      <c r="B57" s="130" t="s">
        <v>693</v>
      </c>
      <c r="C57" s="131" t="s">
        <v>696</v>
      </c>
      <c r="D57" s="132">
        <v>20101599893</v>
      </c>
      <c r="E57" s="133" t="s">
        <v>596</v>
      </c>
      <c r="F57" s="134" t="s">
        <v>602</v>
      </c>
      <c r="G57" s="130">
        <v>743</v>
      </c>
      <c r="H57" s="135" t="s">
        <v>9</v>
      </c>
      <c r="I57" s="136">
        <v>41171</v>
      </c>
      <c r="J57" s="137">
        <f t="shared" si="1"/>
        <v>600</v>
      </c>
      <c r="K57" s="137">
        <f t="shared" si="0"/>
        <v>108</v>
      </c>
      <c r="L57" s="138">
        <v>708</v>
      </c>
      <c r="M57" s="115" t="s">
        <v>694</v>
      </c>
      <c r="N57" s="102" t="s">
        <v>650</v>
      </c>
      <c r="O57" s="80"/>
      <c r="P57" s="103" t="s">
        <v>695</v>
      </c>
    </row>
    <row r="58" spans="1:16" s="64" customFormat="1" ht="36" customHeight="1" thickBot="1">
      <c r="A58" s="32"/>
      <c r="B58" s="33"/>
      <c r="C58" s="34"/>
      <c r="D58" s="104"/>
      <c r="E58" s="105"/>
      <c r="F58" s="106"/>
      <c r="G58" s="33"/>
      <c r="H58" s="32"/>
      <c r="I58" s="81" t="s">
        <v>698</v>
      </c>
      <c r="J58" s="107">
        <f t="shared" si="1"/>
        <v>33878.033898305075</v>
      </c>
      <c r="K58" s="107">
        <f t="shared" si="0"/>
        <v>6098.046101694912</v>
      </c>
      <c r="L58" s="28">
        <f>SUM(L8:L57)</f>
        <v>39976.07999999999</v>
      </c>
      <c r="M58" s="108"/>
      <c r="N58" s="109"/>
      <c r="O58" s="35"/>
      <c r="P58" s="110"/>
    </row>
    <row r="59" spans="1:16" s="64" customFormat="1" ht="22.5" customHeight="1">
      <c r="A59" s="32"/>
      <c r="B59" s="33"/>
      <c r="C59" s="34"/>
      <c r="D59" s="104"/>
      <c r="E59" s="105"/>
      <c r="F59" s="106"/>
      <c r="G59" s="33"/>
      <c r="H59" s="32"/>
      <c r="I59" s="35"/>
      <c r="J59" s="107">
        <f t="shared" si="1"/>
        <v>0</v>
      </c>
      <c r="K59" s="107">
        <f t="shared" si="0"/>
        <v>0</v>
      </c>
      <c r="L59" s="36"/>
      <c r="M59" s="108"/>
      <c r="N59" s="109"/>
      <c r="O59" s="35"/>
      <c r="P59" s="110"/>
    </row>
    <row r="60" spans="1:16" s="64" customFormat="1" ht="22.5" customHeight="1">
      <c r="A60" s="32"/>
      <c r="B60" s="33"/>
      <c r="C60" s="34"/>
      <c r="D60" s="104"/>
      <c r="E60" s="105"/>
      <c r="F60" s="106"/>
      <c r="G60" s="33"/>
      <c r="H60" s="32"/>
      <c r="I60" s="35"/>
      <c r="J60" s="107">
        <f t="shared" si="1"/>
        <v>0</v>
      </c>
      <c r="K60" s="107">
        <f t="shared" si="0"/>
        <v>0</v>
      </c>
      <c r="L60" s="36"/>
      <c r="M60" s="108"/>
      <c r="N60" s="109"/>
      <c r="O60" s="35"/>
      <c r="P60" s="110"/>
    </row>
    <row r="61" spans="1:16" s="64" customFormat="1" ht="22.5" customHeight="1">
      <c r="A61" s="32"/>
      <c r="B61" s="33"/>
      <c r="C61" s="34"/>
      <c r="D61" s="104"/>
      <c r="E61" s="105"/>
      <c r="F61" s="106"/>
      <c r="G61" s="33"/>
      <c r="H61" s="32"/>
      <c r="I61" s="35"/>
      <c r="J61" s="107">
        <f t="shared" si="1"/>
        <v>0</v>
      </c>
      <c r="K61" s="107">
        <f t="shared" si="0"/>
        <v>0</v>
      </c>
      <c r="L61" s="36"/>
      <c r="M61" s="108"/>
      <c r="N61" s="109"/>
      <c r="O61" s="35"/>
      <c r="P61" s="110"/>
    </row>
    <row r="62" spans="1:16" s="64" customFormat="1" ht="22.5" customHeight="1">
      <c r="A62" s="32"/>
      <c r="B62" s="33"/>
      <c r="C62" s="34"/>
      <c r="D62" s="104"/>
      <c r="E62" s="105"/>
      <c r="F62" s="106"/>
      <c r="G62" s="33"/>
      <c r="H62" s="32"/>
      <c r="I62" s="35"/>
      <c r="J62" s="107">
        <f t="shared" si="1"/>
        <v>0</v>
      </c>
      <c r="K62" s="107">
        <f t="shared" si="0"/>
        <v>0</v>
      </c>
      <c r="L62" s="36"/>
      <c r="M62" s="108"/>
      <c r="N62" s="109"/>
      <c r="O62" s="35"/>
      <c r="P62" s="110"/>
    </row>
    <row r="63" spans="1:16" s="64" customFormat="1" ht="22.5" customHeight="1">
      <c r="A63" s="32"/>
      <c r="B63" s="33"/>
      <c r="C63" s="34"/>
      <c r="D63" s="104"/>
      <c r="E63" s="105"/>
      <c r="F63" s="106"/>
      <c r="G63" s="33"/>
      <c r="H63" s="32"/>
      <c r="I63" s="35"/>
      <c r="J63" s="107">
        <f t="shared" si="1"/>
        <v>0</v>
      </c>
      <c r="K63" s="107">
        <f t="shared" si="0"/>
        <v>0</v>
      </c>
      <c r="L63" s="36"/>
      <c r="M63" s="108"/>
      <c r="N63" s="109"/>
      <c r="O63" s="35"/>
      <c r="P63" s="110"/>
    </row>
    <row r="64" spans="1:16" s="64" customFormat="1" ht="22.5" customHeight="1">
      <c r="A64" s="32"/>
      <c r="B64" s="33"/>
      <c r="C64" s="34"/>
      <c r="D64" s="104"/>
      <c r="E64" s="105"/>
      <c r="F64" s="106"/>
      <c r="G64" s="33"/>
      <c r="H64" s="32"/>
      <c r="I64" s="35"/>
      <c r="J64" s="107">
        <f t="shared" si="1"/>
        <v>0</v>
      </c>
      <c r="K64" s="107">
        <f t="shared" si="0"/>
        <v>0</v>
      </c>
      <c r="L64" s="36"/>
      <c r="M64" s="108"/>
      <c r="N64" s="109"/>
      <c r="O64" s="35"/>
      <c r="P64" s="110"/>
    </row>
    <row r="65" spans="1:16" s="64" customFormat="1" ht="22.5" customHeight="1">
      <c r="A65" s="32"/>
      <c r="B65" s="33"/>
      <c r="C65" s="34"/>
      <c r="D65" s="104"/>
      <c r="E65" s="105"/>
      <c r="F65" s="106"/>
      <c r="G65" s="33"/>
      <c r="H65" s="32"/>
      <c r="I65" s="35"/>
      <c r="J65" s="107">
        <f t="shared" si="1"/>
        <v>0</v>
      </c>
      <c r="K65" s="107">
        <f t="shared" si="0"/>
        <v>0</v>
      </c>
      <c r="L65" s="36"/>
      <c r="M65" s="108"/>
      <c r="N65" s="109"/>
      <c r="O65" s="35"/>
      <c r="P65" s="110"/>
    </row>
    <row r="66" spans="1:16" s="64" customFormat="1" ht="22.5" customHeight="1">
      <c r="A66" s="32"/>
      <c r="B66" s="33"/>
      <c r="C66" s="34"/>
      <c r="D66" s="104"/>
      <c r="E66" s="105"/>
      <c r="F66" s="106"/>
      <c r="G66" s="33"/>
      <c r="H66" s="32"/>
      <c r="I66" s="35"/>
      <c r="J66" s="107">
        <f t="shared" si="1"/>
        <v>0</v>
      </c>
      <c r="K66" s="107">
        <f t="shared" si="0"/>
        <v>0</v>
      </c>
      <c r="L66" s="36"/>
      <c r="M66" s="108"/>
      <c r="N66" s="109"/>
      <c r="O66" s="35"/>
      <c r="P66" s="110"/>
    </row>
    <row r="67" spans="1:16" s="64" customFormat="1" ht="22.5" customHeight="1">
      <c r="A67" s="32"/>
      <c r="B67" s="33"/>
      <c r="C67" s="34"/>
      <c r="D67" s="104"/>
      <c r="E67" s="105"/>
      <c r="F67" s="106"/>
      <c r="G67" s="33"/>
      <c r="H67" s="32"/>
      <c r="I67" s="35"/>
      <c r="J67" s="107">
        <f t="shared" si="1"/>
        <v>0</v>
      </c>
      <c r="K67" s="107">
        <f t="shared" si="0"/>
        <v>0</v>
      </c>
      <c r="L67" s="36"/>
      <c r="M67" s="108"/>
      <c r="N67" s="109"/>
      <c r="O67" s="35"/>
      <c r="P67" s="110"/>
    </row>
    <row r="68" spans="1:16" s="64" customFormat="1" ht="22.5" customHeight="1">
      <c r="A68" s="32"/>
      <c r="B68" s="33"/>
      <c r="C68" s="34"/>
      <c r="D68" s="104"/>
      <c r="E68" s="105"/>
      <c r="F68" s="106"/>
      <c r="G68" s="33"/>
      <c r="H68" s="32"/>
      <c r="I68" s="35"/>
      <c r="J68" s="107">
        <f t="shared" si="1"/>
        <v>0</v>
      </c>
      <c r="K68" s="107">
        <f t="shared" si="0"/>
        <v>0</v>
      </c>
      <c r="L68" s="36"/>
      <c r="M68" s="108"/>
      <c r="N68" s="109"/>
      <c r="O68" s="35"/>
      <c r="P68" s="110"/>
    </row>
    <row r="69" spans="1:16" s="64" customFormat="1" ht="22.5" customHeight="1">
      <c r="A69" s="32"/>
      <c r="B69" s="33"/>
      <c r="C69" s="34"/>
      <c r="D69" s="104"/>
      <c r="E69" s="105"/>
      <c r="F69" s="106"/>
      <c r="G69" s="33"/>
      <c r="H69" s="32"/>
      <c r="I69" s="35"/>
      <c r="J69" s="107">
        <f t="shared" si="1"/>
        <v>0</v>
      </c>
      <c r="K69" s="107">
        <f t="shared" si="0"/>
        <v>0</v>
      </c>
      <c r="L69" s="36"/>
      <c r="M69" s="108"/>
      <c r="N69" s="109"/>
      <c r="O69" s="35"/>
      <c r="P69" s="110"/>
    </row>
    <row r="70" spans="1:16" s="64" customFormat="1" ht="22.5" customHeight="1">
      <c r="A70" s="32"/>
      <c r="B70" s="33"/>
      <c r="C70" s="34"/>
      <c r="D70" s="104"/>
      <c r="E70" s="105"/>
      <c r="F70" s="106"/>
      <c r="G70" s="33"/>
      <c r="H70" s="32"/>
      <c r="I70" s="35"/>
      <c r="J70" s="107">
        <f t="shared" si="1"/>
        <v>0</v>
      </c>
      <c r="K70" s="107">
        <f t="shared" si="0"/>
        <v>0</v>
      </c>
      <c r="L70" s="36"/>
      <c r="M70" s="108"/>
      <c r="N70" s="109"/>
      <c r="O70" s="35"/>
      <c r="P70" s="110"/>
    </row>
    <row r="71" spans="1:16" s="64" customFormat="1" ht="22.5" customHeight="1">
      <c r="A71" s="32"/>
      <c r="B71" s="33"/>
      <c r="C71" s="34"/>
      <c r="D71" s="104"/>
      <c r="E71" s="105"/>
      <c r="F71" s="106"/>
      <c r="G71" s="33"/>
      <c r="H71" s="32"/>
      <c r="I71" s="35"/>
      <c r="J71" s="107">
        <f t="shared" si="1"/>
        <v>0</v>
      </c>
      <c r="K71" s="107">
        <f t="shared" si="0"/>
        <v>0</v>
      </c>
      <c r="L71" s="36"/>
      <c r="M71" s="108"/>
      <c r="N71" s="109"/>
      <c r="O71" s="35"/>
      <c r="P71" s="110"/>
    </row>
    <row r="72" spans="1:16" s="64" customFormat="1" ht="22.5" customHeight="1">
      <c r="A72" s="32"/>
      <c r="B72" s="33"/>
      <c r="C72" s="34"/>
      <c r="D72" s="104"/>
      <c r="E72" s="105"/>
      <c r="F72" s="106"/>
      <c r="G72" s="33"/>
      <c r="H72" s="32"/>
      <c r="I72" s="35"/>
      <c r="J72" s="107">
        <f t="shared" si="1"/>
        <v>0</v>
      </c>
      <c r="K72" s="107">
        <f t="shared" si="0"/>
        <v>0</v>
      </c>
      <c r="L72" s="36"/>
      <c r="M72" s="108"/>
      <c r="N72" s="109"/>
      <c r="O72" s="35"/>
      <c r="P72" s="110"/>
    </row>
    <row r="73" spans="1:16" s="64" customFormat="1" ht="22.5" customHeight="1">
      <c r="A73" s="32"/>
      <c r="B73" s="33"/>
      <c r="C73" s="34"/>
      <c r="D73" s="34"/>
      <c r="E73" s="34"/>
      <c r="F73" s="111"/>
      <c r="G73" s="33"/>
      <c r="H73" s="32"/>
      <c r="I73" s="32"/>
      <c r="J73" s="107">
        <f t="shared" si="1"/>
        <v>0</v>
      </c>
      <c r="K73" s="107">
        <f aca="true" t="shared" si="2" ref="K73:K136">L73-J73</f>
        <v>0</v>
      </c>
      <c r="L73" s="36"/>
      <c r="M73" s="108"/>
      <c r="N73" s="109"/>
      <c r="O73" s="35"/>
      <c r="P73" s="110"/>
    </row>
    <row r="74" spans="1:16" s="64" customFormat="1" ht="22.5" customHeight="1">
      <c r="A74" s="32"/>
      <c r="B74" s="33"/>
      <c r="C74" s="34"/>
      <c r="D74" s="34"/>
      <c r="E74" s="34"/>
      <c r="F74" s="111"/>
      <c r="G74" s="33"/>
      <c r="H74" s="32"/>
      <c r="I74" s="32"/>
      <c r="J74" s="107">
        <f t="shared" si="1"/>
        <v>0</v>
      </c>
      <c r="K74" s="107">
        <f t="shared" si="2"/>
        <v>0</v>
      </c>
      <c r="L74" s="36"/>
      <c r="M74" s="108"/>
      <c r="N74" s="109"/>
      <c r="O74" s="35"/>
      <c r="P74" s="110"/>
    </row>
    <row r="75" spans="1:16" s="64" customFormat="1" ht="22.5" customHeight="1">
      <c r="A75" s="32"/>
      <c r="B75" s="33"/>
      <c r="C75" s="34"/>
      <c r="D75" s="34"/>
      <c r="E75" s="34"/>
      <c r="F75" s="111"/>
      <c r="G75" s="33"/>
      <c r="H75" s="32"/>
      <c r="I75" s="32"/>
      <c r="J75" s="107">
        <f t="shared" si="1"/>
        <v>0</v>
      </c>
      <c r="K75" s="107">
        <f t="shared" si="2"/>
        <v>0</v>
      </c>
      <c r="L75" s="36"/>
      <c r="M75" s="108"/>
      <c r="N75" s="109"/>
      <c r="O75" s="35"/>
      <c r="P75" s="110"/>
    </row>
    <row r="76" spans="1:16" s="64" customFormat="1" ht="22.5" customHeight="1">
      <c r="A76" s="32"/>
      <c r="B76" s="33"/>
      <c r="C76" s="34"/>
      <c r="D76" s="34"/>
      <c r="E76" s="34"/>
      <c r="F76" s="111"/>
      <c r="G76" s="33"/>
      <c r="H76" s="32"/>
      <c r="I76" s="32"/>
      <c r="J76" s="107">
        <f aca="true" t="shared" si="3" ref="J76:J139">L76/1.18</f>
        <v>0</v>
      </c>
      <c r="K76" s="107">
        <f t="shared" si="2"/>
        <v>0</v>
      </c>
      <c r="L76" s="36"/>
      <c r="M76" s="108"/>
      <c r="N76" s="109"/>
      <c r="O76" s="35"/>
      <c r="P76" s="110"/>
    </row>
    <row r="77" spans="1:16" s="64" customFormat="1" ht="22.5" customHeight="1">
      <c r="A77" s="32"/>
      <c r="B77" s="33"/>
      <c r="C77" s="34"/>
      <c r="D77" s="34"/>
      <c r="E77" s="34"/>
      <c r="F77" s="111"/>
      <c r="G77" s="33"/>
      <c r="H77" s="32"/>
      <c r="I77" s="32"/>
      <c r="J77" s="107">
        <f t="shared" si="3"/>
        <v>0</v>
      </c>
      <c r="K77" s="107">
        <f t="shared" si="2"/>
        <v>0</v>
      </c>
      <c r="L77" s="36"/>
      <c r="M77" s="108"/>
      <c r="N77" s="109"/>
      <c r="O77" s="35"/>
      <c r="P77" s="110"/>
    </row>
    <row r="78" spans="1:16" s="64" customFormat="1" ht="22.5" customHeight="1">
      <c r="A78" s="32"/>
      <c r="B78" s="33"/>
      <c r="C78" s="34"/>
      <c r="D78" s="34"/>
      <c r="E78" s="34"/>
      <c r="F78" s="111"/>
      <c r="G78" s="33"/>
      <c r="H78" s="32"/>
      <c r="I78" s="32"/>
      <c r="J78" s="107">
        <f t="shared" si="3"/>
        <v>0</v>
      </c>
      <c r="K78" s="107">
        <f t="shared" si="2"/>
        <v>0</v>
      </c>
      <c r="L78" s="36"/>
      <c r="M78" s="108"/>
      <c r="N78" s="109"/>
      <c r="O78" s="35"/>
      <c r="P78" s="110"/>
    </row>
    <row r="79" spans="1:16" s="64" customFormat="1" ht="22.5" customHeight="1">
      <c r="A79" s="32"/>
      <c r="B79" s="33"/>
      <c r="C79" s="34"/>
      <c r="D79" s="34"/>
      <c r="E79" s="34"/>
      <c r="F79" s="111"/>
      <c r="G79" s="33"/>
      <c r="H79" s="32"/>
      <c r="I79" s="32"/>
      <c r="J79" s="107">
        <f t="shared" si="3"/>
        <v>0</v>
      </c>
      <c r="K79" s="107">
        <f t="shared" si="2"/>
        <v>0</v>
      </c>
      <c r="L79" s="36"/>
      <c r="M79" s="108"/>
      <c r="N79" s="109"/>
      <c r="O79" s="35"/>
      <c r="P79" s="110"/>
    </row>
    <row r="80" spans="1:16" s="64" customFormat="1" ht="22.5" customHeight="1">
      <c r="A80" s="32"/>
      <c r="B80" s="33"/>
      <c r="C80" s="34"/>
      <c r="D80" s="34"/>
      <c r="E80" s="34"/>
      <c r="F80" s="111"/>
      <c r="G80" s="33"/>
      <c r="H80" s="32"/>
      <c r="I80" s="32"/>
      <c r="J80" s="107">
        <f t="shared" si="3"/>
        <v>0</v>
      </c>
      <c r="K80" s="107">
        <f t="shared" si="2"/>
        <v>0</v>
      </c>
      <c r="L80" s="36"/>
      <c r="M80" s="108"/>
      <c r="N80" s="109"/>
      <c r="O80" s="35"/>
      <c r="P80" s="110"/>
    </row>
    <row r="81" spans="1:16" s="64" customFormat="1" ht="22.5" customHeight="1">
      <c r="A81" s="32"/>
      <c r="B81" s="33"/>
      <c r="C81" s="34"/>
      <c r="D81" s="34"/>
      <c r="E81" s="34"/>
      <c r="F81" s="111"/>
      <c r="G81" s="33"/>
      <c r="H81" s="32"/>
      <c r="I81" s="32"/>
      <c r="J81" s="107">
        <f t="shared" si="3"/>
        <v>0</v>
      </c>
      <c r="K81" s="107">
        <f t="shared" si="2"/>
        <v>0</v>
      </c>
      <c r="L81" s="36"/>
      <c r="M81" s="108"/>
      <c r="N81" s="109"/>
      <c r="O81" s="35"/>
      <c r="P81" s="110"/>
    </row>
    <row r="82" spans="1:16" s="64" customFormat="1" ht="22.5" customHeight="1">
      <c r="A82" s="32"/>
      <c r="B82" s="33"/>
      <c r="C82" s="34"/>
      <c r="D82" s="34"/>
      <c r="E82" s="34"/>
      <c r="F82" s="111"/>
      <c r="G82" s="33"/>
      <c r="H82" s="32"/>
      <c r="I82" s="32"/>
      <c r="J82" s="107">
        <f t="shared" si="3"/>
        <v>0</v>
      </c>
      <c r="K82" s="107">
        <f t="shared" si="2"/>
        <v>0</v>
      </c>
      <c r="L82" s="36"/>
      <c r="M82" s="108"/>
      <c r="N82" s="109"/>
      <c r="O82" s="35"/>
      <c r="P82" s="110"/>
    </row>
    <row r="83" spans="1:16" s="64" customFormat="1" ht="22.5" customHeight="1">
      <c r="A83" s="32"/>
      <c r="B83" s="33"/>
      <c r="C83" s="34"/>
      <c r="D83" s="34"/>
      <c r="E83" s="34"/>
      <c r="F83" s="111"/>
      <c r="G83" s="33"/>
      <c r="H83" s="32"/>
      <c r="I83" s="32"/>
      <c r="J83" s="107">
        <f t="shared" si="3"/>
        <v>0</v>
      </c>
      <c r="K83" s="107">
        <f t="shared" si="2"/>
        <v>0</v>
      </c>
      <c r="L83" s="36"/>
      <c r="M83" s="108"/>
      <c r="N83" s="109"/>
      <c r="O83" s="35"/>
      <c r="P83" s="110"/>
    </row>
    <row r="84" spans="1:16" s="64" customFormat="1" ht="22.5" customHeight="1">
      <c r="A84" s="32"/>
      <c r="B84" s="33"/>
      <c r="C84" s="34"/>
      <c r="D84" s="34"/>
      <c r="E84" s="34"/>
      <c r="F84" s="111"/>
      <c r="G84" s="33"/>
      <c r="H84" s="32"/>
      <c r="I84" s="32"/>
      <c r="J84" s="107">
        <f t="shared" si="3"/>
        <v>0</v>
      </c>
      <c r="K84" s="107">
        <f t="shared" si="2"/>
        <v>0</v>
      </c>
      <c r="L84" s="36"/>
      <c r="M84" s="108"/>
      <c r="N84" s="109"/>
      <c r="O84" s="35"/>
      <c r="P84" s="110"/>
    </row>
    <row r="85" spans="1:16" s="64" customFormat="1" ht="22.5" customHeight="1">
      <c r="A85" s="32"/>
      <c r="B85" s="33"/>
      <c r="C85" s="34"/>
      <c r="D85" s="34"/>
      <c r="E85" s="34"/>
      <c r="F85" s="111"/>
      <c r="G85" s="33"/>
      <c r="H85" s="32"/>
      <c r="I85" s="32"/>
      <c r="J85" s="107">
        <f t="shared" si="3"/>
        <v>0</v>
      </c>
      <c r="K85" s="107">
        <f t="shared" si="2"/>
        <v>0</v>
      </c>
      <c r="L85" s="36"/>
      <c r="M85" s="108"/>
      <c r="N85" s="109"/>
      <c r="O85" s="35"/>
      <c r="P85" s="110"/>
    </row>
    <row r="86" spans="1:16" s="64" customFormat="1" ht="22.5" customHeight="1">
      <c r="A86" s="32"/>
      <c r="B86" s="33"/>
      <c r="C86" s="34"/>
      <c r="D86" s="34"/>
      <c r="E86" s="34"/>
      <c r="F86" s="111"/>
      <c r="G86" s="33"/>
      <c r="H86" s="32"/>
      <c r="I86" s="32"/>
      <c r="J86" s="107">
        <f t="shared" si="3"/>
        <v>0</v>
      </c>
      <c r="K86" s="107">
        <f t="shared" si="2"/>
        <v>0</v>
      </c>
      <c r="L86" s="36"/>
      <c r="M86" s="108"/>
      <c r="N86" s="109"/>
      <c r="O86" s="35"/>
      <c r="P86" s="110"/>
    </row>
    <row r="87" spans="1:16" s="64" customFormat="1" ht="22.5" customHeight="1">
      <c r="A87" s="32"/>
      <c r="B87" s="33"/>
      <c r="C87" s="34"/>
      <c r="D87" s="34"/>
      <c r="E87" s="34"/>
      <c r="F87" s="111"/>
      <c r="G87" s="33"/>
      <c r="H87" s="32"/>
      <c r="I87" s="32"/>
      <c r="J87" s="107">
        <f t="shared" si="3"/>
        <v>0</v>
      </c>
      <c r="K87" s="107">
        <f t="shared" si="2"/>
        <v>0</v>
      </c>
      <c r="L87" s="36"/>
      <c r="M87" s="108"/>
      <c r="N87" s="109"/>
      <c r="O87" s="35"/>
      <c r="P87" s="110"/>
    </row>
    <row r="88" spans="1:16" s="64" customFormat="1" ht="22.5" customHeight="1">
      <c r="A88" s="32"/>
      <c r="B88" s="33"/>
      <c r="C88" s="34"/>
      <c r="D88" s="34"/>
      <c r="E88" s="34"/>
      <c r="F88" s="111"/>
      <c r="G88" s="33"/>
      <c r="H88" s="32"/>
      <c r="I88" s="32"/>
      <c r="J88" s="107">
        <f t="shared" si="3"/>
        <v>0</v>
      </c>
      <c r="K88" s="107">
        <f t="shared" si="2"/>
        <v>0</v>
      </c>
      <c r="L88" s="36"/>
      <c r="M88" s="108"/>
      <c r="N88" s="109"/>
      <c r="O88" s="35"/>
      <c r="P88" s="110"/>
    </row>
    <row r="89" spans="1:16" s="64" customFormat="1" ht="22.5" customHeight="1">
      <c r="A89" s="32"/>
      <c r="B89" s="33"/>
      <c r="C89" s="34"/>
      <c r="D89" s="34"/>
      <c r="E89" s="34"/>
      <c r="F89" s="111"/>
      <c r="G89" s="33"/>
      <c r="H89" s="32"/>
      <c r="I89" s="32"/>
      <c r="J89" s="107">
        <f t="shared" si="3"/>
        <v>0</v>
      </c>
      <c r="K89" s="107">
        <f t="shared" si="2"/>
        <v>0</v>
      </c>
      <c r="L89" s="36"/>
      <c r="M89" s="108"/>
      <c r="N89" s="109"/>
      <c r="O89" s="35"/>
      <c r="P89" s="110"/>
    </row>
    <row r="90" spans="1:16" s="64" customFormat="1" ht="22.5" customHeight="1">
      <c r="A90" s="32"/>
      <c r="B90" s="33"/>
      <c r="C90" s="34"/>
      <c r="D90" s="34"/>
      <c r="E90" s="34"/>
      <c r="F90" s="111"/>
      <c r="G90" s="33"/>
      <c r="H90" s="32"/>
      <c r="I90" s="32"/>
      <c r="J90" s="107">
        <f t="shared" si="3"/>
        <v>0</v>
      </c>
      <c r="K90" s="107">
        <f t="shared" si="2"/>
        <v>0</v>
      </c>
      <c r="L90" s="36"/>
      <c r="M90" s="108"/>
      <c r="N90" s="109"/>
      <c r="O90" s="35"/>
      <c r="P90" s="110"/>
    </row>
    <row r="91" spans="1:16" s="64" customFormat="1" ht="22.5" customHeight="1">
      <c r="A91" s="32"/>
      <c r="B91" s="33"/>
      <c r="C91" s="34"/>
      <c r="D91" s="34"/>
      <c r="E91" s="34"/>
      <c r="F91" s="111"/>
      <c r="G91" s="33"/>
      <c r="H91" s="32"/>
      <c r="I91" s="32"/>
      <c r="J91" s="107">
        <f t="shared" si="3"/>
        <v>0</v>
      </c>
      <c r="K91" s="107">
        <f t="shared" si="2"/>
        <v>0</v>
      </c>
      <c r="L91" s="36"/>
      <c r="M91" s="108"/>
      <c r="N91" s="109"/>
      <c r="O91" s="35"/>
      <c r="P91" s="110"/>
    </row>
    <row r="92" spans="1:16" s="64" customFormat="1" ht="22.5" customHeight="1">
      <c r="A92" s="32"/>
      <c r="B92" s="33"/>
      <c r="C92" s="34"/>
      <c r="D92" s="34"/>
      <c r="E92" s="34"/>
      <c r="F92" s="111"/>
      <c r="G92" s="33"/>
      <c r="H92" s="32"/>
      <c r="I92" s="32"/>
      <c r="J92" s="107">
        <f t="shared" si="3"/>
        <v>0</v>
      </c>
      <c r="K92" s="107">
        <f t="shared" si="2"/>
        <v>0</v>
      </c>
      <c r="L92" s="36"/>
      <c r="M92" s="108"/>
      <c r="N92" s="109"/>
      <c r="O92" s="35"/>
      <c r="P92" s="110"/>
    </row>
    <row r="93" spans="1:16" s="64" customFormat="1" ht="22.5" customHeight="1">
      <c r="A93" s="32"/>
      <c r="B93" s="33"/>
      <c r="C93" s="34"/>
      <c r="D93" s="34"/>
      <c r="E93" s="34"/>
      <c r="F93" s="111"/>
      <c r="G93" s="33"/>
      <c r="H93" s="32"/>
      <c r="I93" s="32"/>
      <c r="J93" s="107">
        <f t="shared" si="3"/>
        <v>0</v>
      </c>
      <c r="K93" s="107">
        <f t="shared" si="2"/>
        <v>0</v>
      </c>
      <c r="L93" s="36"/>
      <c r="M93" s="108"/>
      <c r="N93" s="109"/>
      <c r="O93" s="35"/>
      <c r="P93" s="110"/>
    </row>
    <row r="94" spans="1:16" s="64" customFormat="1" ht="22.5" customHeight="1">
      <c r="A94" s="32"/>
      <c r="B94" s="33"/>
      <c r="C94" s="34"/>
      <c r="D94" s="34"/>
      <c r="E94" s="34"/>
      <c r="F94" s="111"/>
      <c r="G94" s="33"/>
      <c r="H94" s="32"/>
      <c r="I94" s="32"/>
      <c r="J94" s="107">
        <f t="shared" si="3"/>
        <v>0</v>
      </c>
      <c r="K94" s="107">
        <f t="shared" si="2"/>
        <v>0</v>
      </c>
      <c r="L94" s="36"/>
      <c r="M94" s="108"/>
      <c r="N94" s="109"/>
      <c r="O94" s="35"/>
      <c r="P94" s="110"/>
    </row>
    <row r="95" spans="1:16" s="64" customFormat="1" ht="22.5" customHeight="1">
      <c r="A95" s="32"/>
      <c r="B95" s="33"/>
      <c r="C95" s="34"/>
      <c r="D95" s="34"/>
      <c r="E95" s="34"/>
      <c r="F95" s="111"/>
      <c r="G95" s="33"/>
      <c r="H95" s="32"/>
      <c r="I95" s="32"/>
      <c r="J95" s="107">
        <f t="shared" si="3"/>
        <v>0</v>
      </c>
      <c r="K95" s="107">
        <f t="shared" si="2"/>
        <v>0</v>
      </c>
      <c r="L95" s="36"/>
      <c r="M95" s="108"/>
      <c r="N95" s="109"/>
      <c r="O95" s="35"/>
      <c r="P95" s="110"/>
    </row>
    <row r="96" spans="1:16" s="64" customFormat="1" ht="22.5" customHeight="1">
      <c r="A96" s="32"/>
      <c r="B96" s="33"/>
      <c r="C96" s="34"/>
      <c r="D96" s="34"/>
      <c r="E96" s="34"/>
      <c r="F96" s="111"/>
      <c r="G96" s="33"/>
      <c r="H96" s="32"/>
      <c r="I96" s="32"/>
      <c r="J96" s="107">
        <f t="shared" si="3"/>
        <v>0</v>
      </c>
      <c r="K96" s="107">
        <f t="shared" si="2"/>
        <v>0</v>
      </c>
      <c r="L96" s="36"/>
      <c r="M96" s="108"/>
      <c r="N96" s="109"/>
      <c r="O96" s="35"/>
      <c r="P96" s="110"/>
    </row>
    <row r="97" spans="1:16" s="64" customFormat="1" ht="22.5" customHeight="1">
      <c r="A97" s="32"/>
      <c r="B97" s="33"/>
      <c r="C97" s="34"/>
      <c r="D97" s="34"/>
      <c r="E97" s="34"/>
      <c r="F97" s="111"/>
      <c r="G97" s="33"/>
      <c r="H97" s="32"/>
      <c r="I97" s="32"/>
      <c r="J97" s="107">
        <f t="shared" si="3"/>
        <v>0</v>
      </c>
      <c r="K97" s="107">
        <f t="shared" si="2"/>
        <v>0</v>
      </c>
      <c r="L97" s="36"/>
      <c r="M97" s="108"/>
      <c r="N97" s="109"/>
      <c r="O97" s="35"/>
      <c r="P97" s="110"/>
    </row>
    <row r="98" spans="1:16" s="64" customFormat="1" ht="22.5" customHeight="1">
      <c r="A98" s="32"/>
      <c r="B98" s="33"/>
      <c r="C98" s="34"/>
      <c r="D98" s="34"/>
      <c r="E98" s="34"/>
      <c r="F98" s="111"/>
      <c r="G98" s="33"/>
      <c r="H98" s="32"/>
      <c r="I98" s="32"/>
      <c r="J98" s="107">
        <f t="shared" si="3"/>
        <v>0</v>
      </c>
      <c r="K98" s="107">
        <f t="shared" si="2"/>
        <v>0</v>
      </c>
      <c r="L98" s="36"/>
      <c r="M98" s="108"/>
      <c r="N98" s="109"/>
      <c r="O98" s="35"/>
      <c r="P98" s="110"/>
    </row>
    <row r="99" spans="1:16" s="64" customFormat="1" ht="22.5" customHeight="1">
      <c r="A99" s="32"/>
      <c r="B99" s="33"/>
      <c r="C99" s="34"/>
      <c r="D99" s="34"/>
      <c r="E99" s="34"/>
      <c r="F99" s="111"/>
      <c r="G99" s="33"/>
      <c r="H99" s="32"/>
      <c r="I99" s="32"/>
      <c r="J99" s="107">
        <f t="shared" si="3"/>
        <v>0</v>
      </c>
      <c r="K99" s="107">
        <f t="shared" si="2"/>
        <v>0</v>
      </c>
      <c r="L99" s="36"/>
      <c r="M99" s="108"/>
      <c r="N99" s="109"/>
      <c r="O99" s="35"/>
      <c r="P99" s="110"/>
    </row>
    <row r="100" spans="1:16" s="64" customFormat="1" ht="22.5" customHeight="1">
      <c r="A100" s="32"/>
      <c r="B100" s="33"/>
      <c r="C100" s="34"/>
      <c r="D100" s="34"/>
      <c r="E100" s="34"/>
      <c r="F100" s="111"/>
      <c r="G100" s="33"/>
      <c r="H100" s="32"/>
      <c r="I100" s="32"/>
      <c r="J100" s="107">
        <f t="shared" si="3"/>
        <v>0</v>
      </c>
      <c r="K100" s="107">
        <f t="shared" si="2"/>
        <v>0</v>
      </c>
      <c r="L100" s="36"/>
      <c r="M100" s="108"/>
      <c r="N100" s="109"/>
      <c r="O100" s="35"/>
      <c r="P100" s="110"/>
    </row>
    <row r="101" spans="1:16" s="64" customFormat="1" ht="22.5" customHeight="1">
      <c r="A101" s="32"/>
      <c r="B101" s="33"/>
      <c r="C101" s="34"/>
      <c r="D101" s="34"/>
      <c r="E101" s="34"/>
      <c r="F101" s="111"/>
      <c r="G101" s="33"/>
      <c r="H101" s="32"/>
      <c r="I101" s="32"/>
      <c r="J101" s="107">
        <f t="shared" si="3"/>
        <v>0</v>
      </c>
      <c r="K101" s="107">
        <f t="shared" si="2"/>
        <v>0</v>
      </c>
      <c r="L101" s="36"/>
      <c r="M101" s="108"/>
      <c r="N101" s="109"/>
      <c r="O101" s="35"/>
      <c r="P101" s="110"/>
    </row>
    <row r="102" spans="1:16" s="64" customFormat="1" ht="22.5" customHeight="1">
      <c r="A102" s="32"/>
      <c r="B102" s="33"/>
      <c r="C102" s="34"/>
      <c r="D102" s="34"/>
      <c r="E102" s="34"/>
      <c r="F102" s="111"/>
      <c r="G102" s="33"/>
      <c r="H102" s="32"/>
      <c r="I102" s="32"/>
      <c r="J102" s="107">
        <f t="shared" si="3"/>
        <v>0</v>
      </c>
      <c r="K102" s="107">
        <f t="shared" si="2"/>
        <v>0</v>
      </c>
      <c r="L102" s="36"/>
      <c r="M102" s="108"/>
      <c r="N102" s="109"/>
      <c r="O102" s="35"/>
      <c r="P102" s="110"/>
    </row>
    <row r="103" spans="1:16" s="64" customFormat="1" ht="22.5" customHeight="1">
      <c r="A103" s="32"/>
      <c r="B103" s="33"/>
      <c r="C103" s="34"/>
      <c r="D103" s="34"/>
      <c r="E103" s="34"/>
      <c r="F103" s="111"/>
      <c r="G103" s="33"/>
      <c r="H103" s="32"/>
      <c r="I103" s="32"/>
      <c r="J103" s="107">
        <f t="shared" si="3"/>
        <v>0</v>
      </c>
      <c r="K103" s="107">
        <f t="shared" si="2"/>
        <v>0</v>
      </c>
      <c r="L103" s="36"/>
      <c r="M103" s="108"/>
      <c r="N103" s="109"/>
      <c r="O103" s="35"/>
      <c r="P103" s="110"/>
    </row>
    <row r="104" spans="1:16" s="64" customFormat="1" ht="22.5" customHeight="1">
      <c r="A104" s="32"/>
      <c r="B104" s="33"/>
      <c r="C104" s="34"/>
      <c r="D104" s="34"/>
      <c r="E104" s="34"/>
      <c r="F104" s="111"/>
      <c r="G104" s="33"/>
      <c r="H104" s="32"/>
      <c r="I104" s="32"/>
      <c r="J104" s="107">
        <f t="shared" si="3"/>
        <v>0</v>
      </c>
      <c r="K104" s="107">
        <f t="shared" si="2"/>
        <v>0</v>
      </c>
      <c r="L104" s="36"/>
      <c r="M104" s="108"/>
      <c r="N104" s="109"/>
      <c r="O104" s="35"/>
      <c r="P104" s="110"/>
    </row>
    <row r="105" spans="1:16" s="64" customFormat="1" ht="22.5" customHeight="1">
      <c r="A105" s="32"/>
      <c r="B105" s="33"/>
      <c r="C105" s="34"/>
      <c r="D105" s="34"/>
      <c r="E105" s="34"/>
      <c r="F105" s="111"/>
      <c r="G105" s="33"/>
      <c r="H105" s="32"/>
      <c r="I105" s="32"/>
      <c r="J105" s="107">
        <f t="shared" si="3"/>
        <v>0</v>
      </c>
      <c r="K105" s="107">
        <f t="shared" si="2"/>
        <v>0</v>
      </c>
      <c r="L105" s="36"/>
      <c r="M105" s="108"/>
      <c r="N105" s="109"/>
      <c r="O105" s="35"/>
      <c r="P105" s="110"/>
    </row>
    <row r="106" spans="1:16" s="64" customFormat="1" ht="22.5" customHeight="1">
      <c r="A106" s="32"/>
      <c r="B106" s="33"/>
      <c r="C106" s="34"/>
      <c r="D106" s="34"/>
      <c r="E106" s="34"/>
      <c r="F106" s="111"/>
      <c r="G106" s="33"/>
      <c r="H106" s="32"/>
      <c r="I106" s="32"/>
      <c r="J106" s="107">
        <f t="shared" si="3"/>
        <v>0</v>
      </c>
      <c r="K106" s="107">
        <f t="shared" si="2"/>
        <v>0</v>
      </c>
      <c r="L106" s="36"/>
      <c r="M106" s="108"/>
      <c r="N106" s="109"/>
      <c r="O106" s="35"/>
      <c r="P106" s="110"/>
    </row>
    <row r="107" spans="1:16" s="64" customFormat="1" ht="22.5" customHeight="1">
      <c r="A107" s="32"/>
      <c r="B107" s="33"/>
      <c r="C107" s="34"/>
      <c r="D107" s="34"/>
      <c r="E107" s="34"/>
      <c r="F107" s="111"/>
      <c r="G107" s="33"/>
      <c r="H107" s="32"/>
      <c r="I107" s="32"/>
      <c r="J107" s="107">
        <f t="shared" si="3"/>
        <v>0</v>
      </c>
      <c r="K107" s="107">
        <f t="shared" si="2"/>
        <v>0</v>
      </c>
      <c r="L107" s="36"/>
      <c r="M107" s="108"/>
      <c r="N107" s="109"/>
      <c r="O107" s="35"/>
      <c r="P107" s="110"/>
    </row>
    <row r="108" spans="1:16" s="64" customFormat="1" ht="22.5" customHeight="1">
      <c r="A108" s="32"/>
      <c r="B108" s="33"/>
      <c r="C108" s="34"/>
      <c r="D108" s="34"/>
      <c r="E108" s="34"/>
      <c r="F108" s="111"/>
      <c r="G108" s="33"/>
      <c r="H108" s="32"/>
      <c r="I108" s="32"/>
      <c r="J108" s="107">
        <f t="shared" si="3"/>
        <v>0</v>
      </c>
      <c r="K108" s="107">
        <f t="shared" si="2"/>
        <v>0</v>
      </c>
      <c r="L108" s="36"/>
      <c r="M108" s="108"/>
      <c r="N108" s="109"/>
      <c r="O108" s="35"/>
      <c r="P108" s="110"/>
    </row>
    <row r="109" spans="1:16" s="64" customFormat="1" ht="22.5" customHeight="1">
      <c r="A109" s="32"/>
      <c r="B109" s="33"/>
      <c r="C109" s="34"/>
      <c r="D109" s="34"/>
      <c r="E109" s="34"/>
      <c r="F109" s="111"/>
      <c r="G109" s="33"/>
      <c r="H109" s="32"/>
      <c r="I109" s="32"/>
      <c r="J109" s="107">
        <f t="shared" si="3"/>
        <v>0</v>
      </c>
      <c r="K109" s="107">
        <f t="shared" si="2"/>
        <v>0</v>
      </c>
      <c r="L109" s="36"/>
      <c r="M109" s="108"/>
      <c r="N109" s="109"/>
      <c r="O109" s="35"/>
      <c r="P109" s="110"/>
    </row>
    <row r="110" spans="1:16" s="64" customFormat="1" ht="22.5" customHeight="1">
      <c r="A110" s="32"/>
      <c r="B110" s="33"/>
      <c r="C110" s="34"/>
      <c r="D110" s="34"/>
      <c r="E110" s="34"/>
      <c r="F110" s="111"/>
      <c r="G110" s="33"/>
      <c r="H110" s="32"/>
      <c r="I110" s="32"/>
      <c r="J110" s="107">
        <f t="shared" si="3"/>
        <v>0</v>
      </c>
      <c r="K110" s="107">
        <f t="shared" si="2"/>
        <v>0</v>
      </c>
      <c r="L110" s="36"/>
      <c r="M110" s="108"/>
      <c r="N110" s="109"/>
      <c r="O110" s="35"/>
      <c r="P110" s="110"/>
    </row>
    <row r="111" spans="1:16" s="64" customFormat="1" ht="22.5" customHeight="1">
      <c r="A111" s="32"/>
      <c r="B111" s="33"/>
      <c r="C111" s="34"/>
      <c r="D111" s="34"/>
      <c r="E111" s="34"/>
      <c r="F111" s="111"/>
      <c r="G111" s="33"/>
      <c r="H111" s="32"/>
      <c r="I111" s="32"/>
      <c r="J111" s="107">
        <f t="shared" si="3"/>
        <v>0</v>
      </c>
      <c r="K111" s="107">
        <f t="shared" si="2"/>
        <v>0</v>
      </c>
      <c r="L111" s="36"/>
      <c r="M111" s="108"/>
      <c r="N111" s="109"/>
      <c r="O111" s="35"/>
      <c r="P111" s="110"/>
    </row>
    <row r="112" spans="1:16" s="64" customFormat="1" ht="22.5" customHeight="1">
      <c r="A112" s="32"/>
      <c r="B112" s="33"/>
      <c r="C112" s="34"/>
      <c r="D112" s="34"/>
      <c r="E112" s="34"/>
      <c r="F112" s="111"/>
      <c r="G112" s="33"/>
      <c r="H112" s="32"/>
      <c r="I112" s="32"/>
      <c r="J112" s="107">
        <f t="shared" si="3"/>
        <v>0</v>
      </c>
      <c r="K112" s="107">
        <f t="shared" si="2"/>
        <v>0</v>
      </c>
      <c r="L112" s="36"/>
      <c r="M112" s="108"/>
      <c r="N112" s="109"/>
      <c r="O112" s="35"/>
      <c r="P112" s="110"/>
    </row>
    <row r="113" spans="1:16" s="64" customFormat="1" ht="22.5" customHeight="1">
      <c r="A113" s="32"/>
      <c r="B113" s="33"/>
      <c r="C113" s="34"/>
      <c r="D113" s="34"/>
      <c r="E113" s="34"/>
      <c r="F113" s="111"/>
      <c r="G113" s="33"/>
      <c r="H113" s="32"/>
      <c r="I113" s="32"/>
      <c r="J113" s="107">
        <f t="shared" si="3"/>
        <v>0</v>
      </c>
      <c r="K113" s="107">
        <f t="shared" si="2"/>
        <v>0</v>
      </c>
      <c r="L113" s="36"/>
      <c r="M113" s="108"/>
      <c r="N113" s="109"/>
      <c r="O113" s="35"/>
      <c r="P113" s="110"/>
    </row>
    <row r="114" spans="1:16" s="64" customFormat="1" ht="22.5" customHeight="1">
      <c r="A114" s="32"/>
      <c r="B114" s="33"/>
      <c r="C114" s="34"/>
      <c r="D114" s="34"/>
      <c r="E114" s="34"/>
      <c r="F114" s="111"/>
      <c r="G114" s="33"/>
      <c r="H114" s="32"/>
      <c r="I114" s="32"/>
      <c r="J114" s="107">
        <f t="shared" si="3"/>
        <v>0</v>
      </c>
      <c r="K114" s="107">
        <f t="shared" si="2"/>
        <v>0</v>
      </c>
      <c r="L114" s="36"/>
      <c r="M114" s="108"/>
      <c r="N114" s="109"/>
      <c r="O114" s="35"/>
      <c r="P114" s="110"/>
    </row>
    <row r="115" spans="1:16" s="64" customFormat="1" ht="22.5" customHeight="1">
      <c r="A115" s="32"/>
      <c r="B115" s="33"/>
      <c r="C115" s="34"/>
      <c r="D115" s="34"/>
      <c r="E115" s="34"/>
      <c r="F115" s="111"/>
      <c r="G115" s="33"/>
      <c r="H115" s="32"/>
      <c r="I115" s="32"/>
      <c r="J115" s="107">
        <f t="shared" si="3"/>
        <v>0</v>
      </c>
      <c r="K115" s="107">
        <f t="shared" si="2"/>
        <v>0</v>
      </c>
      <c r="L115" s="36"/>
      <c r="M115" s="108"/>
      <c r="N115" s="109"/>
      <c r="O115" s="35"/>
      <c r="P115" s="110"/>
    </row>
    <row r="116" spans="1:16" s="64" customFormat="1" ht="22.5" customHeight="1">
      <c r="A116" s="32"/>
      <c r="B116" s="33"/>
      <c r="C116" s="34"/>
      <c r="D116" s="34"/>
      <c r="E116" s="34"/>
      <c r="F116" s="111"/>
      <c r="G116" s="33"/>
      <c r="H116" s="32"/>
      <c r="I116" s="32"/>
      <c r="J116" s="107">
        <f t="shared" si="3"/>
        <v>0</v>
      </c>
      <c r="K116" s="107">
        <f t="shared" si="2"/>
        <v>0</v>
      </c>
      <c r="L116" s="36"/>
      <c r="M116" s="108"/>
      <c r="N116" s="109"/>
      <c r="O116" s="35"/>
      <c r="P116" s="110"/>
    </row>
    <row r="117" spans="1:16" s="64" customFormat="1" ht="22.5" customHeight="1">
      <c r="A117" s="32"/>
      <c r="B117" s="33"/>
      <c r="C117" s="34"/>
      <c r="D117" s="34"/>
      <c r="E117" s="34"/>
      <c r="F117" s="111"/>
      <c r="G117" s="33"/>
      <c r="H117" s="32"/>
      <c r="I117" s="32"/>
      <c r="J117" s="107">
        <f t="shared" si="3"/>
        <v>0</v>
      </c>
      <c r="K117" s="107">
        <f t="shared" si="2"/>
        <v>0</v>
      </c>
      <c r="L117" s="36"/>
      <c r="M117" s="108"/>
      <c r="N117" s="109"/>
      <c r="O117" s="35"/>
      <c r="P117" s="110"/>
    </row>
    <row r="118" spans="1:16" s="64" customFormat="1" ht="22.5" customHeight="1">
      <c r="A118" s="32"/>
      <c r="B118" s="33"/>
      <c r="C118" s="34"/>
      <c r="D118" s="34"/>
      <c r="E118" s="34"/>
      <c r="F118" s="111"/>
      <c r="G118" s="33"/>
      <c r="H118" s="32"/>
      <c r="I118" s="32"/>
      <c r="J118" s="107">
        <f t="shared" si="3"/>
        <v>0</v>
      </c>
      <c r="K118" s="107">
        <f t="shared" si="2"/>
        <v>0</v>
      </c>
      <c r="L118" s="36"/>
      <c r="M118" s="108"/>
      <c r="N118" s="109"/>
      <c r="O118" s="35"/>
      <c r="P118" s="110"/>
    </row>
    <row r="119" spans="1:16" s="64" customFormat="1" ht="22.5" customHeight="1">
      <c r="A119" s="32"/>
      <c r="B119" s="33"/>
      <c r="C119" s="34"/>
      <c r="D119" s="34"/>
      <c r="E119" s="34"/>
      <c r="F119" s="111"/>
      <c r="G119" s="33"/>
      <c r="H119" s="32"/>
      <c r="I119" s="32"/>
      <c r="J119" s="107">
        <f t="shared" si="3"/>
        <v>0</v>
      </c>
      <c r="K119" s="107">
        <f t="shared" si="2"/>
        <v>0</v>
      </c>
      <c r="L119" s="36"/>
      <c r="M119" s="108"/>
      <c r="N119" s="109"/>
      <c r="O119" s="35"/>
      <c r="P119" s="110"/>
    </row>
    <row r="120" spans="1:16" s="64" customFormat="1" ht="22.5" customHeight="1">
      <c r="A120" s="32"/>
      <c r="B120" s="33"/>
      <c r="C120" s="34"/>
      <c r="D120" s="34"/>
      <c r="E120" s="34"/>
      <c r="F120" s="111"/>
      <c r="G120" s="33"/>
      <c r="H120" s="32"/>
      <c r="I120" s="32"/>
      <c r="J120" s="107">
        <f t="shared" si="3"/>
        <v>0</v>
      </c>
      <c r="K120" s="107">
        <f t="shared" si="2"/>
        <v>0</v>
      </c>
      <c r="L120" s="36"/>
      <c r="M120" s="108"/>
      <c r="N120" s="109"/>
      <c r="O120" s="35"/>
      <c r="P120" s="110"/>
    </row>
    <row r="121" spans="1:16" s="64" customFormat="1" ht="22.5" customHeight="1">
      <c r="A121" s="32"/>
      <c r="B121" s="33"/>
      <c r="C121" s="34"/>
      <c r="D121" s="34"/>
      <c r="E121" s="34"/>
      <c r="F121" s="111"/>
      <c r="G121" s="33"/>
      <c r="H121" s="32"/>
      <c r="I121" s="32"/>
      <c r="J121" s="107">
        <f t="shared" si="3"/>
        <v>0</v>
      </c>
      <c r="K121" s="107">
        <f t="shared" si="2"/>
        <v>0</v>
      </c>
      <c r="L121" s="36"/>
      <c r="M121" s="108"/>
      <c r="N121" s="109"/>
      <c r="O121" s="35"/>
      <c r="P121" s="110"/>
    </row>
    <row r="122" spans="1:16" s="64" customFormat="1" ht="22.5" customHeight="1">
      <c r="A122" s="32"/>
      <c r="B122" s="33"/>
      <c r="C122" s="34"/>
      <c r="D122" s="34"/>
      <c r="E122" s="34"/>
      <c r="F122" s="111"/>
      <c r="G122" s="33"/>
      <c r="H122" s="32"/>
      <c r="I122" s="32"/>
      <c r="J122" s="107">
        <f t="shared" si="3"/>
        <v>0</v>
      </c>
      <c r="K122" s="107">
        <f t="shared" si="2"/>
        <v>0</v>
      </c>
      <c r="L122" s="36"/>
      <c r="M122" s="108"/>
      <c r="N122" s="109"/>
      <c r="O122" s="35"/>
      <c r="P122" s="110"/>
    </row>
    <row r="123" spans="1:16" s="64" customFormat="1" ht="22.5" customHeight="1">
      <c r="A123" s="32"/>
      <c r="B123" s="33"/>
      <c r="C123" s="34"/>
      <c r="D123" s="34"/>
      <c r="E123" s="34"/>
      <c r="F123" s="111"/>
      <c r="G123" s="33"/>
      <c r="H123" s="32"/>
      <c r="I123" s="32"/>
      <c r="J123" s="107">
        <f t="shared" si="3"/>
        <v>0</v>
      </c>
      <c r="K123" s="107">
        <f t="shared" si="2"/>
        <v>0</v>
      </c>
      <c r="L123" s="36"/>
      <c r="M123" s="108"/>
      <c r="N123" s="109"/>
      <c r="O123" s="35"/>
      <c r="P123" s="110"/>
    </row>
    <row r="124" spans="1:16" s="64" customFormat="1" ht="22.5" customHeight="1">
      <c r="A124" s="32"/>
      <c r="B124" s="33"/>
      <c r="C124" s="34"/>
      <c r="D124" s="34"/>
      <c r="E124" s="34"/>
      <c r="F124" s="111"/>
      <c r="G124" s="33"/>
      <c r="H124" s="32"/>
      <c r="I124" s="32"/>
      <c r="J124" s="107">
        <f t="shared" si="3"/>
        <v>0</v>
      </c>
      <c r="K124" s="107">
        <f t="shared" si="2"/>
        <v>0</v>
      </c>
      <c r="L124" s="36"/>
      <c r="M124" s="108"/>
      <c r="N124" s="109"/>
      <c r="O124" s="35"/>
      <c r="P124" s="110"/>
    </row>
    <row r="125" spans="1:16" s="64" customFormat="1" ht="22.5" customHeight="1">
      <c r="A125" s="32"/>
      <c r="B125" s="33"/>
      <c r="C125" s="34"/>
      <c r="D125" s="34"/>
      <c r="E125" s="34"/>
      <c r="F125" s="111"/>
      <c r="G125" s="33"/>
      <c r="H125" s="32"/>
      <c r="I125" s="32"/>
      <c r="J125" s="107">
        <f t="shared" si="3"/>
        <v>0</v>
      </c>
      <c r="K125" s="107">
        <f t="shared" si="2"/>
        <v>0</v>
      </c>
      <c r="L125" s="36"/>
      <c r="M125" s="108"/>
      <c r="N125" s="109"/>
      <c r="O125" s="35"/>
      <c r="P125" s="110"/>
    </row>
    <row r="126" spans="1:16" s="64" customFormat="1" ht="22.5" customHeight="1">
      <c r="A126" s="32"/>
      <c r="B126" s="33"/>
      <c r="C126" s="34"/>
      <c r="D126" s="34"/>
      <c r="E126" s="34"/>
      <c r="F126" s="111"/>
      <c r="G126" s="33"/>
      <c r="H126" s="32"/>
      <c r="I126" s="32"/>
      <c r="J126" s="107">
        <f t="shared" si="3"/>
        <v>0</v>
      </c>
      <c r="K126" s="107">
        <f t="shared" si="2"/>
        <v>0</v>
      </c>
      <c r="L126" s="36"/>
      <c r="M126" s="108"/>
      <c r="N126" s="109"/>
      <c r="O126" s="35"/>
      <c r="P126" s="110"/>
    </row>
    <row r="127" spans="1:16" s="64" customFormat="1" ht="22.5" customHeight="1">
      <c r="A127" s="32"/>
      <c r="B127" s="33"/>
      <c r="C127" s="34"/>
      <c r="D127" s="34"/>
      <c r="E127" s="34"/>
      <c r="F127" s="111"/>
      <c r="G127" s="33"/>
      <c r="H127" s="32"/>
      <c r="I127" s="32"/>
      <c r="J127" s="107">
        <f t="shared" si="3"/>
        <v>0</v>
      </c>
      <c r="K127" s="107">
        <f t="shared" si="2"/>
        <v>0</v>
      </c>
      <c r="L127" s="36"/>
      <c r="M127" s="108"/>
      <c r="N127" s="109"/>
      <c r="O127" s="35"/>
      <c r="P127" s="110"/>
    </row>
    <row r="128" spans="1:16" s="64" customFormat="1" ht="22.5" customHeight="1">
      <c r="A128" s="32"/>
      <c r="B128" s="33"/>
      <c r="C128" s="34"/>
      <c r="D128" s="34"/>
      <c r="E128" s="34"/>
      <c r="F128" s="111"/>
      <c r="G128" s="33"/>
      <c r="H128" s="32"/>
      <c r="I128" s="32"/>
      <c r="J128" s="107">
        <f t="shared" si="3"/>
        <v>0</v>
      </c>
      <c r="K128" s="107">
        <f t="shared" si="2"/>
        <v>0</v>
      </c>
      <c r="L128" s="36"/>
      <c r="M128" s="108"/>
      <c r="N128" s="109"/>
      <c r="O128" s="35"/>
      <c r="P128" s="110"/>
    </row>
    <row r="129" spans="1:16" s="64" customFormat="1" ht="22.5" customHeight="1">
      <c r="A129" s="32"/>
      <c r="B129" s="33"/>
      <c r="C129" s="34"/>
      <c r="D129" s="34"/>
      <c r="E129" s="34"/>
      <c r="F129" s="111"/>
      <c r="G129" s="33"/>
      <c r="H129" s="32"/>
      <c r="I129" s="32"/>
      <c r="J129" s="107">
        <f t="shared" si="3"/>
        <v>0</v>
      </c>
      <c r="K129" s="107">
        <f t="shared" si="2"/>
        <v>0</v>
      </c>
      <c r="L129" s="36"/>
      <c r="M129" s="108"/>
      <c r="N129" s="109"/>
      <c r="O129" s="35"/>
      <c r="P129" s="110"/>
    </row>
    <row r="130" spans="1:16" s="64" customFormat="1" ht="22.5" customHeight="1">
      <c r="A130" s="32"/>
      <c r="B130" s="33"/>
      <c r="C130" s="34"/>
      <c r="D130" s="34"/>
      <c r="E130" s="34"/>
      <c r="F130" s="111"/>
      <c r="G130" s="33"/>
      <c r="H130" s="32"/>
      <c r="I130" s="32"/>
      <c r="J130" s="107">
        <f t="shared" si="3"/>
        <v>0</v>
      </c>
      <c r="K130" s="107">
        <f t="shared" si="2"/>
        <v>0</v>
      </c>
      <c r="L130" s="36"/>
      <c r="M130" s="108"/>
      <c r="N130" s="109"/>
      <c r="O130" s="35"/>
      <c r="P130" s="110"/>
    </row>
    <row r="131" spans="1:16" s="64" customFormat="1" ht="22.5" customHeight="1">
      <c r="A131" s="32"/>
      <c r="B131" s="33"/>
      <c r="C131" s="34"/>
      <c r="D131" s="34"/>
      <c r="E131" s="34"/>
      <c r="F131" s="111"/>
      <c r="G131" s="33"/>
      <c r="H131" s="32"/>
      <c r="I131" s="32"/>
      <c r="J131" s="107">
        <f t="shared" si="3"/>
        <v>0</v>
      </c>
      <c r="K131" s="107">
        <f t="shared" si="2"/>
        <v>0</v>
      </c>
      <c r="L131" s="36"/>
      <c r="M131" s="108"/>
      <c r="N131" s="109"/>
      <c r="O131" s="35"/>
      <c r="P131" s="110"/>
    </row>
    <row r="132" spans="1:16" s="64" customFormat="1" ht="22.5" customHeight="1">
      <c r="A132" s="32"/>
      <c r="B132" s="33"/>
      <c r="C132" s="34"/>
      <c r="D132" s="34"/>
      <c r="E132" s="34"/>
      <c r="F132" s="111"/>
      <c r="G132" s="33"/>
      <c r="H132" s="32"/>
      <c r="I132" s="32"/>
      <c r="J132" s="107">
        <f t="shared" si="3"/>
        <v>0</v>
      </c>
      <c r="K132" s="107">
        <f t="shared" si="2"/>
        <v>0</v>
      </c>
      <c r="L132" s="36"/>
      <c r="M132" s="108"/>
      <c r="N132" s="109"/>
      <c r="O132" s="35"/>
      <c r="P132" s="110"/>
    </row>
    <row r="133" spans="1:16" s="64" customFormat="1" ht="22.5" customHeight="1">
      <c r="A133" s="32"/>
      <c r="B133" s="33"/>
      <c r="C133" s="34"/>
      <c r="D133" s="34"/>
      <c r="E133" s="34"/>
      <c r="F133" s="111"/>
      <c r="G133" s="33"/>
      <c r="H133" s="32"/>
      <c r="I133" s="32"/>
      <c r="J133" s="107">
        <f t="shared" si="3"/>
        <v>0</v>
      </c>
      <c r="K133" s="107">
        <f t="shared" si="2"/>
        <v>0</v>
      </c>
      <c r="L133" s="36"/>
      <c r="M133" s="108"/>
      <c r="N133" s="109"/>
      <c r="O133" s="35"/>
      <c r="P133" s="110"/>
    </row>
    <row r="134" spans="1:16" s="64" customFormat="1" ht="22.5" customHeight="1">
      <c r="A134" s="32"/>
      <c r="B134" s="33"/>
      <c r="C134" s="34"/>
      <c r="D134" s="34"/>
      <c r="E134" s="34"/>
      <c r="F134" s="111"/>
      <c r="G134" s="33"/>
      <c r="H134" s="32"/>
      <c r="I134" s="32"/>
      <c r="J134" s="107">
        <f t="shared" si="3"/>
        <v>0</v>
      </c>
      <c r="K134" s="107">
        <f t="shared" si="2"/>
        <v>0</v>
      </c>
      <c r="L134" s="36"/>
      <c r="M134" s="108"/>
      <c r="N134" s="109"/>
      <c r="O134" s="35"/>
      <c r="P134" s="110"/>
    </row>
    <row r="135" spans="1:16" s="64" customFormat="1" ht="22.5" customHeight="1">
      <c r="A135" s="32"/>
      <c r="B135" s="33"/>
      <c r="C135" s="34"/>
      <c r="D135" s="34"/>
      <c r="E135" s="34"/>
      <c r="F135" s="111"/>
      <c r="G135" s="33"/>
      <c r="H135" s="32"/>
      <c r="I135" s="32"/>
      <c r="J135" s="107">
        <f t="shared" si="3"/>
        <v>0</v>
      </c>
      <c r="K135" s="107">
        <f t="shared" si="2"/>
        <v>0</v>
      </c>
      <c r="L135" s="36"/>
      <c r="M135" s="108"/>
      <c r="N135" s="109"/>
      <c r="O135" s="35"/>
      <c r="P135" s="110"/>
    </row>
    <row r="136" spans="1:16" s="64" customFormat="1" ht="22.5" customHeight="1">
      <c r="A136" s="32"/>
      <c r="B136" s="33"/>
      <c r="C136" s="34"/>
      <c r="D136" s="34"/>
      <c r="E136" s="34"/>
      <c r="F136" s="111"/>
      <c r="G136" s="33"/>
      <c r="H136" s="32"/>
      <c r="I136" s="32"/>
      <c r="J136" s="107">
        <f t="shared" si="3"/>
        <v>0</v>
      </c>
      <c r="K136" s="107">
        <f t="shared" si="2"/>
        <v>0</v>
      </c>
      <c r="L136" s="36"/>
      <c r="M136" s="108"/>
      <c r="N136" s="109"/>
      <c r="O136" s="35"/>
      <c r="P136" s="110"/>
    </row>
    <row r="137" spans="1:16" s="64" customFormat="1" ht="22.5" customHeight="1">
      <c r="A137" s="32"/>
      <c r="B137" s="33"/>
      <c r="C137" s="34"/>
      <c r="D137" s="34"/>
      <c r="E137" s="34"/>
      <c r="F137" s="111"/>
      <c r="G137" s="33"/>
      <c r="H137" s="32"/>
      <c r="I137" s="32"/>
      <c r="J137" s="107">
        <f t="shared" si="3"/>
        <v>0</v>
      </c>
      <c r="K137" s="107">
        <f aca="true" t="shared" si="4" ref="K137:K200">L137-J137</f>
        <v>0</v>
      </c>
      <c r="L137" s="36"/>
      <c r="M137" s="108"/>
      <c r="N137" s="109"/>
      <c r="O137" s="35"/>
      <c r="P137" s="110"/>
    </row>
    <row r="138" spans="1:16" s="64" customFormat="1" ht="22.5" customHeight="1">
      <c r="A138" s="32"/>
      <c r="B138" s="33"/>
      <c r="C138" s="34"/>
      <c r="D138" s="34"/>
      <c r="E138" s="34"/>
      <c r="F138" s="111"/>
      <c r="G138" s="33"/>
      <c r="H138" s="32"/>
      <c r="I138" s="32"/>
      <c r="J138" s="107">
        <f t="shared" si="3"/>
        <v>0</v>
      </c>
      <c r="K138" s="107">
        <f t="shared" si="4"/>
        <v>0</v>
      </c>
      <c r="L138" s="36"/>
      <c r="M138" s="108"/>
      <c r="N138" s="109"/>
      <c r="O138" s="35"/>
      <c r="P138" s="110"/>
    </row>
    <row r="139" spans="1:16" s="64" customFormat="1" ht="22.5" customHeight="1">
      <c r="A139" s="32"/>
      <c r="B139" s="33"/>
      <c r="C139" s="34"/>
      <c r="D139" s="34"/>
      <c r="E139" s="34"/>
      <c r="F139" s="111"/>
      <c r="G139" s="33"/>
      <c r="H139" s="32"/>
      <c r="I139" s="32"/>
      <c r="J139" s="107">
        <f t="shared" si="3"/>
        <v>0</v>
      </c>
      <c r="K139" s="107">
        <f t="shared" si="4"/>
        <v>0</v>
      </c>
      <c r="L139" s="36"/>
      <c r="M139" s="108"/>
      <c r="N139" s="109"/>
      <c r="O139" s="35"/>
      <c r="P139" s="110"/>
    </row>
    <row r="140" spans="1:16" s="64" customFormat="1" ht="22.5" customHeight="1">
      <c r="A140" s="32"/>
      <c r="B140" s="33"/>
      <c r="C140" s="34"/>
      <c r="D140" s="34"/>
      <c r="E140" s="34"/>
      <c r="F140" s="111"/>
      <c r="G140" s="33"/>
      <c r="H140" s="32"/>
      <c r="I140" s="32"/>
      <c r="J140" s="107">
        <f aca="true" t="shared" si="5" ref="J140:J203">L140/1.18</f>
        <v>0</v>
      </c>
      <c r="K140" s="107">
        <f t="shared" si="4"/>
        <v>0</v>
      </c>
      <c r="L140" s="36"/>
      <c r="M140" s="108"/>
      <c r="N140" s="109"/>
      <c r="O140" s="35"/>
      <c r="P140" s="110"/>
    </row>
    <row r="141" spans="1:16" s="64" customFormat="1" ht="22.5" customHeight="1">
      <c r="A141" s="32"/>
      <c r="B141" s="33"/>
      <c r="C141" s="34"/>
      <c r="D141" s="34"/>
      <c r="E141" s="34"/>
      <c r="F141" s="111"/>
      <c r="G141" s="33"/>
      <c r="H141" s="32"/>
      <c r="I141" s="32"/>
      <c r="J141" s="107">
        <f t="shared" si="5"/>
        <v>0</v>
      </c>
      <c r="K141" s="107">
        <f t="shared" si="4"/>
        <v>0</v>
      </c>
      <c r="L141" s="36"/>
      <c r="M141" s="108"/>
      <c r="N141" s="109"/>
      <c r="O141" s="35"/>
      <c r="P141" s="110"/>
    </row>
    <row r="142" spans="1:16" s="64" customFormat="1" ht="22.5" customHeight="1">
      <c r="A142" s="32"/>
      <c r="B142" s="33"/>
      <c r="C142" s="34"/>
      <c r="D142" s="34"/>
      <c r="E142" s="34"/>
      <c r="F142" s="111"/>
      <c r="G142" s="33"/>
      <c r="H142" s="32"/>
      <c r="I142" s="32"/>
      <c r="J142" s="107">
        <f t="shared" si="5"/>
        <v>0</v>
      </c>
      <c r="K142" s="107">
        <f t="shared" si="4"/>
        <v>0</v>
      </c>
      <c r="L142" s="36"/>
      <c r="M142" s="108"/>
      <c r="N142" s="109"/>
      <c r="O142" s="35"/>
      <c r="P142" s="110"/>
    </row>
    <row r="143" spans="1:16" s="64" customFormat="1" ht="22.5" customHeight="1">
      <c r="A143" s="32"/>
      <c r="B143" s="33"/>
      <c r="C143" s="34"/>
      <c r="D143" s="34"/>
      <c r="E143" s="34"/>
      <c r="F143" s="111"/>
      <c r="G143" s="33"/>
      <c r="H143" s="32"/>
      <c r="I143" s="32"/>
      <c r="J143" s="107">
        <f t="shared" si="5"/>
        <v>0</v>
      </c>
      <c r="K143" s="107">
        <f t="shared" si="4"/>
        <v>0</v>
      </c>
      <c r="L143" s="36"/>
      <c r="M143" s="108"/>
      <c r="N143" s="109"/>
      <c r="O143" s="35"/>
      <c r="P143" s="110"/>
    </row>
    <row r="144" spans="1:16" s="64" customFormat="1" ht="22.5" customHeight="1">
      <c r="A144" s="32"/>
      <c r="B144" s="33"/>
      <c r="C144" s="34"/>
      <c r="D144" s="34"/>
      <c r="E144" s="34"/>
      <c r="F144" s="111"/>
      <c r="G144" s="33"/>
      <c r="H144" s="32"/>
      <c r="I144" s="32"/>
      <c r="J144" s="107">
        <f t="shared" si="5"/>
        <v>0</v>
      </c>
      <c r="K144" s="107">
        <f t="shared" si="4"/>
        <v>0</v>
      </c>
      <c r="L144" s="36"/>
      <c r="M144" s="108"/>
      <c r="N144" s="109"/>
      <c r="O144" s="35"/>
      <c r="P144" s="110"/>
    </row>
    <row r="145" spans="1:16" s="64" customFormat="1" ht="22.5" customHeight="1">
      <c r="A145" s="32"/>
      <c r="B145" s="33"/>
      <c r="C145" s="34"/>
      <c r="D145" s="34"/>
      <c r="E145" s="34"/>
      <c r="F145" s="111"/>
      <c r="G145" s="33"/>
      <c r="H145" s="32"/>
      <c r="I145" s="32"/>
      <c r="J145" s="107">
        <f t="shared" si="5"/>
        <v>0</v>
      </c>
      <c r="K145" s="107">
        <f t="shared" si="4"/>
        <v>0</v>
      </c>
      <c r="L145" s="36"/>
      <c r="M145" s="108"/>
      <c r="N145" s="109"/>
      <c r="O145" s="35"/>
      <c r="P145" s="110"/>
    </row>
    <row r="146" spans="1:16" s="64" customFormat="1" ht="22.5" customHeight="1">
      <c r="A146" s="32"/>
      <c r="B146" s="33"/>
      <c r="C146" s="34"/>
      <c r="D146" s="34"/>
      <c r="E146" s="34"/>
      <c r="F146" s="111"/>
      <c r="G146" s="33"/>
      <c r="H146" s="32"/>
      <c r="I146" s="32"/>
      <c r="J146" s="107">
        <f t="shared" si="5"/>
        <v>0</v>
      </c>
      <c r="K146" s="107">
        <f t="shared" si="4"/>
        <v>0</v>
      </c>
      <c r="L146" s="36"/>
      <c r="M146" s="108"/>
      <c r="N146" s="109"/>
      <c r="O146" s="35"/>
      <c r="P146" s="110"/>
    </row>
    <row r="147" spans="1:16" s="64" customFormat="1" ht="22.5" customHeight="1">
      <c r="A147" s="32"/>
      <c r="B147" s="33"/>
      <c r="C147" s="34"/>
      <c r="D147" s="34"/>
      <c r="E147" s="34"/>
      <c r="F147" s="111"/>
      <c r="G147" s="33"/>
      <c r="H147" s="32"/>
      <c r="I147" s="32"/>
      <c r="J147" s="107">
        <f t="shared" si="5"/>
        <v>0</v>
      </c>
      <c r="K147" s="107">
        <f t="shared" si="4"/>
        <v>0</v>
      </c>
      <c r="L147" s="36"/>
      <c r="M147" s="108"/>
      <c r="N147" s="109"/>
      <c r="O147" s="35"/>
      <c r="P147" s="110"/>
    </row>
    <row r="148" spans="1:16" s="64" customFormat="1" ht="22.5" customHeight="1">
      <c r="A148" s="32"/>
      <c r="B148" s="33"/>
      <c r="C148" s="34"/>
      <c r="D148" s="34"/>
      <c r="E148" s="34"/>
      <c r="F148" s="111"/>
      <c r="G148" s="33"/>
      <c r="H148" s="32"/>
      <c r="I148" s="32"/>
      <c r="J148" s="107">
        <f t="shared" si="5"/>
        <v>0</v>
      </c>
      <c r="K148" s="107">
        <f t="shared" si="4"/>
        <v>0</v>
      </c>
      <c r="L148" s="36"/>
      <c r="M148" s="108"/>
      <c r="N148" s="109"/>
      <c r="O148" s="35"/>
      <c r="P148" s="110"/>
    </row>
    <row r="149" spans="1:16" s="64" customFormat="1" ht="22.5" customHeight="1">
      <c r="A149" s="32"/>
      <c r="B149" s="33"/>
      <c r="C149" s="34"/>
      <c r="D149" s="34"/>
      <c r="E149" s="34"/>
      <c r="F149" s="111"/>
      <c r="G149" s="33"/>
      <c r="H149" s="32"/>
      <c r="I149" s="32"/>
      <c r="J149" s="107">
        <f t="shared" si="5"/>
        <v>0</v>
      </c>
      <c r="K149" s="107">
        <f t="shared" si="4"/>
        <v>0</v>
      </c>
      <c r="L149" s="36"/>
      <c r="M149" s="108"/>
      <c r="N149" s="109"/>
      <c r="O149" s="35"/>
      <c r="P149" s="110"/>
    </row>
    <row r="150" spans="1:16" s="64" customFormat="1" ht="22.5" customHeight="1">
      <c r="A150" s="32"/>
      <c r="B150" s="33"/>
      <c r="C150" s="34"/>
      <c r="D150" s="34"/>
      <c r="E150" s="34"/>
      <c r="F150" s="111"/>
      <c r="G150" s="33"/>
      <c r="H150" s="32"/>
      <c r="I150" s="32"/>
      <c r="J150" s="107">
        <f t="shared" si="5"/>
        <v>0</v>
      </c>
      <c r="K150" s="107">
        <f t="shared" si="4"/>
        <v>0</v>
      </c>
      <c r="L150" s="36"/>
      <c r="M150" s="108"/>
      <c r="N150" s="109"/>
      <c r="O150" s="35"/>
      <c r="P150" s="110"/>
    </row>
    <row r="151" spans="1:16" s="64" customFormat="1" ht="22.5" customHeight="1">
      <c r="A151" s="32"/>
      <c r="B151" s="33"/>
      <c r="C151" s="34"/>
      <c r="D151" s="34"/>
      <c r="E151" s="34"/>
      <c r="F151" s="111"/>
      <c r="G151" s="33"/>
      <c r="H151" s="32"/>
      <c r="I151" s="32"/>
      <c r="J151" s="107">
        <f t="shared" si="5"/>
        <v>0</v>
      </c>
      <c r="K151" s="107">
        <f t="shared" si="4"/>
        <v>0</v>
      </c>
      <c r="L151" s="36"/>
      <c r="M151" s="108"/>
      <c r="N151" s="109"/>
      <c r="O151" s="35"/>
      <c r="P151" s="110"/>
    </row>
    <row r="152" spans="1:16" s="64" customFormat="1" ht="22.5" customHeight="1">
      <c r="A152" s="32"/>
      <c r="B152" s="33"/>
      <c r="C152" s="34"/>
      <c r="D152" s="34"/>
      <c r="E152" s="34"/>
      <c r="F152" s="111"/>
      <c r="G152" s="33"/>
      <c r="H152" s="32"/>
      <c r="I152" s="32"/>
      <c r="J152" s="107">
        <f t="shared" si="5"/>
        <v>0</v>
      </c>
      <c r="K152" s="107">
        <f t="shared" si="4"/>
        <v>0</v>
      </c>
      <c r="L152" s="36"/>
      <c r="M152" s="108"/>
      <c r="N152" s="109"/>
      <c r="O152" s="35"/>
      <c r="P152" s="110"/>
    </row>
    <row r="153" spans="1:16" s="64" customFormat="1" ht="22.5" customHeight="1">
      <c r="A153" s="32"/>
      <c r="B153" s="33"/>
      <c r="C153" s="34"/>
      <c r="D153" s="34"/>
      <c r="E153" s="34"/>
      <c r="F153" s="111"/>
      <c r="G153" s="33"/>
      <c r="H153" s="32"/>
      <c r="I153" s="32"/>
      <c r="J153" s="107">
        <f t="shared" si="5"/>
        <v>0</v>
      </c>
      <c r="K153" s="107">
        <f t="shared" si="4"/>
        <v>0</v>
      </c>
      <c r="L153" s="36"/>
      <c r="M153" s="108"/>
      <c r="N153" s="109"/>
      <c r="O153" s="35"/>
      <c r="P153" s="110"/>
    </row>
    <row r="154" spans="1:16" s="64" customFormat="1" ht="22.5" customHeight="1">
      <c r="A154" s="32"/>
      <c r="B154" s="33"/>
      <c r="C154" s="34"/>
      <c r="D154" s="34"/>
      <c r="E154" s="34"/>
      <c r="F154" s="111"/>
      <c r="G154" s="33"/>
      <c r="H154" s="32"/>
      <c r="I154" s="32"/>
      <c r="J154" s="107">
        <f t="shared" si="5"/>
        <v>0</v>
      </c>
      <c r="K154" s="107">
        <f t="shared" si="4"/>
        <v>0</v>
      </c>
      <c r="L154" s="36"/>
      <c r="M154" s="108"/>
      <c r="N154" s="109"/>
      <c r="O154" s="35"/>
      <c r="P154" s="110"/>
    </row>
    <row r="155" spans="1:16" s="64" customFormat="1" ht="22.5" customHeight="1">
      <c r="A155" s="32"/>
      <c r="B155" s="33"/>
      <c r="C155" s="34"/>
      <c r="D155" s="34"/>
      <c r="E155" s="34"/>
      <c r="F155" s="111"/>
      <c r="G155" s="33"/>
      <c r="H155" s="32"/>
      <c r="I155" s="32"/>
      <c r="J155" s="107">
        <f t="shared" si="5"/>
        <v>0</v>
      </c>
      <c r="K155" s="107">
        <f t="shared" si="4"/>
        <v>0</v>
      </c>
      <c r="L155" s="36"/>
      <c r="M155" s="108"/>
      <c r="N155" s="109"/>
      <c r="O155" s="35"/>
      <c r="P155" s="110"/>
    </row>
    <row r="156" spans="1:16" s="64" customFormat="1" ht="22.5" customHeight="1">
      <c r="A156" s="32"/>
      <c r="B156" s="33"/>
      <c r="C156" s="34"/>
      <c r="D156" s="34"/>
      <c r="E156" s="34"/>
      <c r="F156" s="111"/>
      <c r="G156" s="33"/>
      <c r="H156" s="32"/>
      <c r="I156" s="32"/>
      <c r="J156" s="107">
        <f t="shared" si="5"/>
        <v>0</v>
      </c>
      <c r="K156" s="107">
        <f t="shared" si="4"/>
        <v>0</v>
      </c>
      <c r="L156" s="36"/>
      <c r="M156" s="108"/>
      <c r="N156" s="109"/>
      <c r="O156" s="35"/>
      <c r="P156" s="110"/>
    </row>
    <row r="157" spans="1:16" s="64" customFormat="1" ht="22.5" customHeight="1">
      <c r="A157" s="32"/>
      <c r="B157" s="33"/>
      <c r="C157" s="34"/>
      <c r="D157" s="34"/>
      <c r="E157" s="34"/>
      <c r="F157" s="111"/>
      <c r="G157" s="33"/>
      <c r="H157" s="32"/>
      <c r="I157" s="32"/>
      <c r="J157" s="107">
        <f t="shared" si="5"/>
        <v>0</v>
      </c>
      <c r="K157" s="107">
        <f t="shared" si="4"/>
        <v>0</v>
      </c>
      <c r="L157" s="36"/>
      <c r="M157" s="108"/>
      <c r="N157" s="109"/>
      <c r="O157" s="35"/>
      <c r="P157" s="110"/>
    </row>
    <row r="158" spans="1:16" s="64" customFormat="1" ht="22.5" customHeight="1">
      <c r="A158" s="32"/>
      <c r="B158" s="33"/>
      <c r="C158" s="34"/>
      <c r="D158" s="34"/>
      <c r="E158" s="34"/>
      <c r="F158" s="111"/>
      <c r="G158" s="33"/>
      <c r="H158" s="32"/>
      <c r="I158" s="32"/>
      <c r="J158" s="107">
        <f t="shared" si="5"/>
        <v>0</v>
      </c>
      <c r="K158" s="107">
        <f t="shared" si="4"/>
        <v>0</v>
      </c>
      <c r="L158" s="36"/>
      <c r="M158" s="108"/>
      <c r="N158" s="109"/>
      <c r="O158" s="35"/>
      <c r="P158" s="110"/>
    </row>
    <row r="159" spans="1:16" s="64" customFormat="1" ht="22.5" customHeight="1">
      <c r="A159" s="32"/>
      <c r="B159" s="33"/>
      <c r="C159" s="34"/>
      <c r="D159" s="34"/>
      <c r="E159" s="34"/>
      <c r="F159" s="111"/>
      <c r="G159" s="33"/>
      <c r="H159" s="32"/>
      <c r="I159" s="32"/>
      <c r="J159" s="107">
        <f t="shared" si="5"/>
        <v>0</v>
      </c>
      <c r="K159" s="107">
        <f t="shared" si="4"/>
        <v>0</v>
      </c>
      <c r="L159" s="36"/>
      <c r="M159" s="108"/>
      <c r="N159" s="109"/>
      <c r="O159" s="35"/>
      <c r="P159" s="110"/>
    </row>
    <row r="160" spans="1:16" s="64" customFormat="1" ht="22.5" customHeight="1">
      <c r="A160" s="32"/>
      <c r="B160" s="33"/>
      <c r="C160" s="34"/>
      <c r="D160" s="34"/>
      <c r="E160" s="34"/>
      <c r="F160" s="111"/>
      <c r="G160" s="33"/>
      <c r="H160" s="32"/>
      <c r="I160" s="32"/>
      <c r="J160" s="107">
        <f t="shared" si="5"/>
        <v>0</v>
      </c>
      <c r="K160" s="107">
        <f t="shared" si="4"/>
        <v>0</v>
      </c>
      <c r="L160" s="36"/>
      <c r="M160" s="108"/>
      <c r="N160" s="109"/>
      <c r="O160" s="35"/>
      <c r="P160" s="110"/>
    </row>
    <row r="161" spans="1:16" s="64" customFormat="1" ht="22.5" customHeight="1">
      <c r="A161" s="32"/>
      <c r="B161" s="33"/>
      <c r="C161" s="34"/>
      <c r="D161" s="34"/>
      <c r="E161" s="34"/>
      <c r="F161" s="111"/>
      <c r="G161" s="33"/>
      <c r="H161" s="32"/>
      <c r="I161" s="32"/>
      <c r="J161" s="107">
        <f t="shared" si="5"/>
        <v>0</v>
      </c>
      <c r="K161" s="107">
        <f t="shared" si="4"/>
        <v>0</v>
      </c>
      <c r="L161" s="36"/>
      <c r="M161" s="108"/>
      <c r="N161" s="109"/>
      <c r="O161" s="35"/>
      <c r="P161" s="110"/>
    </row>
    <row r="162" spans="1:16" s="64" customFormat="1" ht="22.5" customHeight="1">
      <c r="A162" s="32"/>
      <c r="B162" s="33"/>
      <c r="C162" s="34"/>
      <c r="D162" s="34"/>
      <c r="E162" s="34"/>
      <c r="F162" s="111"/>
      <c r="G162" s="33"/>
      <c r="H162" s="32"/>
      <c r="I162" s="32"/>
      <c r="J162" s="107">
        <f t="shared" si="5"/>
        <v>0</v>
      </c>
      <c r="K162" s="107">
        <f t="shared" si="4"/>
        <v>0</v>
      </c>
      <c r="L162" s="36"/>
      <c r="M162" s="108"/>
      <c r="N162" s="109"/>
      <c r="O162" s="35"/>
      <c r="P162" s="110"/>
    </row>
    <row r="163" spans="1:16" s="64" customFormat="1" ht="22.5" customHeight="1">
      <c r="A163" s="32"/>
      <c r="B163" s="33"/>
      <c r="C163" s="34"/>
      <c r="D163" s="34"/>
      <c r="E163" s="34"/>
      <c r="F163" s="111"/>
      <c r="G163" s="33"/>
      <c r="H163" s="32"/>
      <c r="I163" s="32"/>
      <c r="J163" s="107">
        <f t="shared" si="5"/>
        <v>0</v>
      </c>
      <c r="K163" s="107">
        <f t="shared" si="4"/>
        <v>0</v>
      </c>
      <c r="L163" s="36"/>
      <c r="M163" s="108"/>
      <c r="N163" s="109"/>
      <c r="O163" s="35"/>
      <c r="P163" s="110"/>
    </row>
    <row r="164" spans="1:16" s="64" customFormat="1" ht="22.5" customHeight="1">
      <c r="A164" s="32"/>
      <c r="B164" s="33"/>
      <c r="C164" s="34"/>
      <c r="D164" s="34"/>
      <c r="E164" s="34"/>
      <c r="F164" s="111"/>
      <c r="G164" s="33"/>
      <c r="H164" s="32"/>
      <c r="I164" s="32"/>
      <c r="J164" s="107">
        <f t="shared" si="5"/>
        <v>0</v>
      </c>
      <c r="K164" s="107">
        <f t="shared" si="4"/>
        <v>0</v>
      </c>
      <c r="L164" s="36"/>
      <c r="M164" s="108"/>
      <c r="N164" s="109"/>
      <c r="O164" s="35"/>
      <c r="P164" s="110"/>
    </row>
    <row r="165" spans="1:16" s="64" customFormat="1" ht="22.5" customHeight="1">
      <c r="A165" s="32"/>
      <c r="B165" s="33"/>
      <c r="C165" s="34"/>
      <c r="D165" s="34"/>
      <c r="E165" s="34"/>
      <c r="F165" s="111"/>
      <c r="G165" s="33"/>
      <c r="H165" s="32"/>
      <c r="I165" s="32"/>
      <c r="J165" s="107">
        <f t="shared" si="5"/>
        <v>0</v>
      </c>
      <c r="K165" s="107">
        <f t="shared" si="4"/>
        <v>0</v>
      </c>
      <c r="L165" s="36"/>
      <c r="M165" s="108"/>
      <c r="N165" s="109"/>
      <c r="O165" s="35"/>
      <c r="P165" s="110"/>
    </row>
    <row r="166" spans="1:16" s="64" customFormat="1" ht="22.5" customHeight="1">
      <c r="A166" s="32"/>
      <c r="B166" s="33"/>
      <c r="C166" s="34"/>
      <c r="D166" s="34"/>
      <c r="E166" s="34"/>
      <c r="F166" s="111"/>
      <c r="G166" s="33"/>
      <c r="H166" s="32"/>
      <c r="I166" s="32"/>
      <c r="J166" s="107">
        <f t="shared" si="5"/>
        <v>0</v>
      </c>
      <c r="K166" s="107">
        <f t="shared" si="4"/>
        <v>0</v>
      </c>
      <c r="L166" s="36"/>
      <c r="M166" s="108"/>
      <c r="N166" s="109"/>
      <c r="O166" s="35"/>
      <c r="P166" s="110"/>
    </row>
    <row r="167" spans="1:16" s="64" customFormat="1" ht="22.5" customHeight="1">
      <c r="A167" s="32"/>
      <c r="B167" s="33"/>
      <c r="C167" s="34"/>
      <c r="D167" s="34"/>
      <c r="E167" s="34"/>
      <c r="F167" s="111"/>
      <c r="G167" s="33"/>
      <c r="H167" s="32"/>
      <c r="I167" s="32"/>
      <c r="J167" s="107">
        <f t="shared" si="5"/>
        <v>0</v>
      </c>
      <c r="K167" s="107">
        <f t="shared" si="4"/>
        <v>0</v>
      </c>
      <c r="L167" s="36"/>
      <c r="M167" s="108"/>
      <c r="N167" s="109"/>
      <c r="O167" s="35"/>
      <c r="P167" s="110"/>
    </row>
    <row r="168" spans="1:16" s="64" customFormat="1" ht="22.5" customHeight="1">
      <c r="A168" s="32"/>
      <c r="B168" s="33"/>
      <c r="C168" s="34"/>
      <c r="D168" s="34"/>
      <c r="E168" s="34"/>
      <c r="F168" s="111"/>
      <c r="G168" s="33"/>
      <c r="H168" s="32"/>
      <c r="I168" s="32"/>
      <c r="J168" s="107">
        <f t="shared" si="5"/>
        <v>0</v>
      </c>
      <c r="K168" s="107">
        <f t="shared" si="4"/>
        <v>0</v>
      </c>
      <c r="L168" s="36"/>
      <c r="M168" s="108"/>
      <c r="N168" s="109"/>
      <c r="O168" s="35"/>
      <c r="P168" s="110"/>
    </row>
    <row r="169" spans="1:16" s="64" customFormat="1" ht="22.5" customHeight="1">
      <c r="A169" s="32"/>
      <c r="B169" s="33"/>
      <c r="C169" s="34"/>
      <c r="D169" s="34"/>
      <c r="E169" s="34"/>
      <c r="F169" s="111"/>
      <c r="G169" s="33"/>
      <c r="H169" s="32"/>
      <c r="I169" s="32"/>
      <c r="J169" s="107">
        <f t="shared" si="5"/>
        <v>0</v>
      </c>
      <c r="K169" s="107">
        <f t="shared" si="4"/>
        <v>0</v>
      </c>
      <c r="L169" s="36"/>
      <c r="M169" s="108"/>
      <c r="N169" s="109"/>
      <c r="O169" s="35"/>
      <c r="P169" s="110"/>
    </row>
    <row r="170" spans="1:16" s="64" customFormat="1" ht="22.5" customHeight="1">
      <c r="A170" s="32"/>
      <c r="B170" s="33"/>
      <c r="C170" s="34"/>
      <c r="D170" s="34"/>
      <c r="E170" s="34"/>
      <c r="F170" s="111"/>
      <c r="G170" s="33"/>
      <c r="H170" s="32"/>
      <c r="I170" s="32"/>
      <c r="J170" s="107">
        <f t="shared" si="5"/>
        <v>0</v>
      </c>
      <c r="K170" s="107">
        <f t="shared" si="4"/>
        <v>0</v>
      </c>
      <c r="L170" s="36"/>
      <c r="M170" s="108"/>
      <c r="N170" s="109"/>
      <c r="O170" s="35"/>
      <c r="P170" s="110"/>
    </row>
    <row r="171" spans="1:16" s="64" customFormat="1" ht="22.5" customHeight="1">
      <c r="A171" s="32"/>
      <c r="B171" s="33"/>
      <c r="C171" s="34"/>
      <c r="D171" s="34"/>
      <c r="E171" s="34"/>
      <c r="F171" s="111"/>
      <c r="G171" s="33"/>
      <c r="H171" s="32"/>
      <c r="I171" s="32"/>
      <c r="J171" s="107">
        <f t="shared" si="5"/>
        <v>0</v>
      </c>
      <c r="K171" s="107">
        <f t="shared" si="4"/>
        <v>0</v>
      </c>
      <c r="L171" s="36"/>
      <c r="M171" s="108"/>
      <c r="N171" s="109"/>
      <c r="O171" s="35"/>
      <c r="P171" s="110"/>
    </row>
    <row r="172" spans="1:16" s="64" customFormat="1" ht="22.5" customHeight="1">
      <c r="A172" s="32"/>
      <c r="B172" s="33"/>
      <c r="C172" s="34"/>
      <c r="D172" s="34"/>
      <c r="E172" s="34"/>
      <c r="F172" s="111"/>
      <c r="G172" s="33"/>
      <c r="H172" s="32"/>
      <c r="I172" s="32"/>
      <c r="J172" s="107">
        <f t="shared" si="5"/>
        <v>0</v>
      </c>
      <c r="K172" s="107">
        <f t="shared" si="4"/>
        <v>0</v>
      </c>
      <c r="L172" s="36"/>
      <c r="M172" s="108"/>
      <c r="N172" s="109"/>
      <c r="O172" s="35"/>
      <c r="P172" s="110"/>
    </row>
    <row r="173" spans="1:16" s="64" customFormat="1" ht="22.5" customHeight="1">
      <c r="A173" s="32"/>
      <c r="B173" s="33"/>
      <c r="C173" s="34"/>
      <c r="D173" s="34"/>
      <c r="E173" s="34"/>
      <c r="F173" s="111"/>
      <c r="G173" s="33"/>
      <c r="H173" s="32"/>
      <c r="I173" s="32"/>
      <c r="J173" s="107">
        <f t="shared" si="5"/>
        <v>0</v>
      </c>
      <c r="K173" s="107">
        <f t="shared" si="4"/>
        <v>0</v>
      </c>
      <c r="L173" s="36"/>
      <c r="M173" s="108"/>
      <c r="N173" s="109"/>
      <c r="O173" s="35"/>
      <c r="P173" s="110"/>
    </row>
    <row r="174" spans="1:16" s="64" customFormat="1" ht="22.5" customHeight="1">
      <c r="A174" s="32"/>
      <c r="B174" s="33"/>
      <c r="C174" s="34"/>
      <c r="D174" s="34"/>
      <c r="E174" s="34"/>
      <c r="F174" s="111"/>
      <c r="G174" s="33"/>
      <c r="H174" s="32"/>
      <c r="I174" s="32"/>
      <c r="J174" s="107">
        <f t="shared" si="5"/>
        <v>0</v>
      </c>
      <c r="K174" s="107">
        <f t="shared" si="4"/>
        <v>0</v>
      </c>
      <c r="L174" s="36"/>
      <c r="M174" s="108"/>
      <c r="N174" s="109"/>
      <c r="O174" s="35"/>
      <c r="P174" s="110"/>
    </row>
    <row r="175" spans="1:16" s="64" customFormat="1" ht="22.5" customHeight="1">
      <c r="A175" s="32"/>
      <c r="B175" s="33"/>
      <c r="C175" s="34"/>
      <c r="D175" s="34"/>
      <c r="E175" s="34"/>
      <c r="F175" s="111"/>
      <c r="G175" s="33"/>
      <c r="H175" s="32"/>
      <c r="I175" s="32"/>
      <c r="J175" s="107">
        <f t="shared" si="5"/>
        <v>0</v>
      </c>
      <c r="K175" s="107">
        <f t="shared" si="4"/>
        <v>0</v>
      </c>
      <c r="L175" s="36"/>
      <c r="M175" s="108"/>
      <c r="N175" s="109"/>
      <c r="O175" s="35"/>
      <c r="P175" s="110"/>
    </row>
    <row r="176" spans="1:16" s="64" customFormat="1" ht="22.5" customHeight="1">
      <c r="A176" s="32"/>
      <c r="B176" s="33"/>
      <c r="C176" s="34"/>
      <c r="D176" s="34"/>
      <c r="E176" s="34"/>
      <c r="F176" s="111"/>
      <c r="G176" s="33"/>
      <c r="H176" s="32"/>
      <c r="I176" s="32"/>
      <c r="J176" s="107">
        <f t="shared" si="5"/>
        <v>0</v>
      </c>
      <c r="K176" s="107">
        <f t="shared" si="4"/>
        <v>0</v>
      </c>
      <c r="L176" s="36"/>
      <c r="M176" s="108"/>
      <c r="N176" s="109"/>
      <c r="O176" s="35"/>
      <c r="P176" s="110"/>
    </row>
    <row r="177" spans="1:16" s="64" customFormat="1" ht="22.5" customHeight="1">
      <c r="A177" s="32"/>
      <c r="B177" s="33"/>
      <c r="C177" s="34"/>
      <c r="D177" s="34"/>
      <c r="E177" s="34"/>
      <c r="F177" s="111"/>
      <c r="G177" s="33"/>
      <c r="H177" s="32"/>
      <c r="I177" s="32"/>
      <c r="J177" s="107">
        <f t="shared" si="5"/>
        <v>0</v>
      </c>
      <c r="K177" s="107">
        <f t="shared" si="4"/>
        <v>0</v>
      </c>
      <c r="L177" s="36"/>
      <c r="M177" s="108"/>
      <c r="N177" s="109"/>
      <c r="O177" s="35"/>
      <c r="P177" s="110"/>
    </row>
    <row r="178" spans="1:16" s="64" customFormat="1" ht="22.5" customHeight="1">
      <c r="A178" s="32"/>
      <c r="B178" s="33"/>
      <c r="C178" s="34"/>
      <c r="D178" s="34"/>
      <c r="E178" s="34"/>
      <c r="F178" s="111"/>
      <c r="G178" s="33"/>
      <c r="H178" s="32"/>
      <c r="I178" s="32"/>
      <c r="J178" s="107">
        <f t="shared" si="5"/>
        <v>0</v>
      </c>
      <c r="K178" s="107">
        <f t="shared" si="4"/>
        <v>0</v>
      </c>
      <c r="L178" s="36"/>
      <c r="M178" s="108"/>
      <c r="N178" s="109"/>
      <c r="O178" s="35"/>
      <c r="P178" s="110"/>
    </row>
    <row r="179" spans="1:16" s="64" customFormat="1" ht="22.5" customHeight="1">
      <c r="A179" s="32"/>
      <c r="B179" s="33"/>
      <c r="C179" s="34"/>
      <c r="D179" s="34"/>
      <c r="E179" s="34"/>
      <c r="F179" s="111"/>
      <c r="G179" s="33"/>
      <c r="H179" s="32"/>
      <c r="I179" s="32"/>
      <c r="J179" s="107">
        <f t="shared" si="5"/>
        <v>0</v>
      </c>
      <c r="K179" s="107">
        <f t="shared" si="4"/>
        <v>0</v>
      </c>
      <c r="L179" s="36"/>
      <c r="M179" s="108"/>
      <c r="N179" s="109"/>
      <c r="O179" s="35"/>
      <c r="P179" s="110"/>
    </row>
    <row r="180" spans="1:16" s="64" customFormat="1" ht="22.5" customHeight="1">
      <c r="A180" s="32"/>
      <c r="B180" s="33"/>
      <c r="C180" s="34"/>
      <c r="D180" s="34"/>
      <c r="E180" s="34"/>
      <c r="F180" s="111"/>
      <c r="G180" s="33"/>
      <c r="H180" s="32"/>
      <c r="I180" s="32"/>
      <c r="J180" s="107">
        <f t="shared" si="5"/>
        <v>0</v>
      </c>
      <c r="K180" s="107">
        <f t="shared" si="4"/>
        <v>0</v>
      </c>
      <c r="L180" s="36"/>
      <c r="M180" s="108"/>
      <c r="N180" s="109"/>
      <c r="O180" s="35"/>
      <c r="P180" s="110"/>
    </row>
    <row r="181" spans="1:16" s="64" customFormat="1" ht="22.5" customHeight="1">
      <c r="A181" s="32"/>
      <c r="B181" s="33"/>
      <c r="C181" s="34"/>
      <c r="D181" s="34"/>
      <c r="E181" s="34"/>
      <c r="F181" s="111"/>
      <c r="G181" s="33"/>
      <c r="H181" s="32"/>
      <c r="I181" s="32"/>
      <c r="J181" s="107">
        <f t="shared" si="5"/>
        <v>0</v>
      </c>
      <c r="K181" s="107">
        <f t="shared" si="4"/>
        <v>0</v>
      </c>
      <c r="L181" s="36"/>
      <c r="M181" s="108"/>
      <c r="N181" s="109"/>
      <c r="O181" s="35"/>
      <c r="P181" s="110"/>
    </row>
    <row r="182" spans="1:16" s="64" customFormat="1" ht="22.5" customHeight="1">
      <c r="A182" s="32"/>
      <c r="B182" s="33"/>
      <c r="C182" s="34"/>
      <c r="D182" s="34"/>
      <c r="E182" s="34"/>
      <c r="F182" s="111"/>
      <c r="G182" s="33"/>
      <c r="H182" s="32"/>
      <c r="I182" s="32"/>
      <c r="J182" s="107">
        <f t="shared" si="5"/>
        <v>0</v>
      </c>
      <c r="K182" s="107">
        <f t="shared" si="4"/>
        <v>0</v>
      </c>
      <c r="L182" s="36"/>
      <c r="M182" s="108"/>
      <c r="N182" s="109"/>
      <c r="O182" s="35"/>
      <c r="P182" s="110"/>
    </row>
    <row r="183" spans="1:16" s="64" customFormat="1" ht="22.5" customHeight="1">
      <c r="A183" s="32"/>
      <c r="B183" s="33"/>
      <c r="C183" s="34"/>
      <c r="D183" s="34"/>
      <c r="E183" s="34"/>
      <c r="F183" s="111"/>
      <c r="G183" s="33"/>
      <c r="H183" s="32"/>
      <c r="I183" s="32"/>
      <c r="J183" s="107">
        <f t="shared" si="5"/>
        <v>0</v>
      </c>
      <c r="K183" s="107">
        <f t="shared" si="4"/>
        <v>0</v>
      </c>
      <c r="L183" s="36"/>
      <c r="M183" s="108"/>
      <c r="N183" s="109"/>
      <c r="O183" s="35"/>
      <c r="P183" s="110"/>
    </row>
    <row r="184" spans="1:16" s="64" customFormat="1" ht="22.5" customHeight="1">
      <c r="A184" s="32"/>
      <c r="B184" s="33"/>
      <c r="C184" s="34"/>
      <c r="D184" s="34"/>
      <c r="E184" s="34"/>
      <c r="F184" s="111"/>
      <c r="G184" s="33"/>
      <c r="H184" s="32"/>
      <c r="I184" s="32"/>
      <c r="J184" s="107">
        <f t="shared" si="5"/>
        <v>0</v>
      </c>
      <c r="K184" s="107">
        <f t="shared" si="4"/>
        <v>0</v>
      </c>
      <c r="L184" s="36"/>
      <c r="M184" s="108"/>
      <c r="N184" s="109"/>
      <c r="O184" s="35"/>
      <c r="P184" s="110"/>
    </row>
    <row r="185" spans="1:16" s="64" customFormat="1" ht="22.5" customHeight="1">
      <c r="A185" s="32"/>
      <c r="B185" s="33"/>
      <c r="C185" s="34"/>
      <c r="D185" s="34"/>
      <c r="E185" s="34"/>
      <c r="F185" s="111"/>
      <c r="G185" s="33"/>
      <c r="H185" s="32"/>
      <c r="I185" s="32"/>
      <c r="J185" s="107">
        <f t="shared" si="5"/>
        <v>0</v>
      </c>
      <c r="K185" s="107">
        <f t="shared" si="4"/>
        <v>0</v>
      </c>
      <c r="L185" s="36"/>
      <c r="M185" s="108"/>
      <c r="N185" s="109"/>
      <c r="O185" s="35"/>
      <c r="P185" s="110"/>
    </row>
    <row r="186" spans="1:16" s="64" customFormat="1" ht="22.5" customHeight="1">
      <c r="A186" s="32"/>
      <c r="B186" s="33"/>
      <c r="C186" s="34"/>
      <c r="D186" s="34"/>
      <c r="E186" s="34"/>
      <c r="F186" s="111"/>
      <c r="G186" s="33"/>
      <c r="H186" s="32"/>
      <c r="I186" s="32"/>
      <c r="J186" s="107">
        <f t="shared" si="5"/>
        <v>0</v>
      </c>
      <c r="K186" s="107">
        <f t="shared" si="4"/>
        <v>0</v>
      </c>
      <c r="L186" s="36"/>
      <c r="M186" s="108"/>
      <c r="N186" s="109"/>
      <c r="O186" s="35"/>
      <c r="P186" s="110"/>
    </row>
    <row r="187" spans="1:16" s="64" customFormat="1" ht="22.5" customHeight="1">
      <c r="A187" s="32"/>
      <c r="B187" s="33"/>
      <c r="C187" s="34"/>
      <c r="D187" s="34"/>
      <c r="E187" s="34"/>
      <c r="F187" s="111"/>
      <c r="G187" s="33"/>
      <c r="H187" s="32"/>
      <c r="I187" s="32"/>
      <c r="J187" s="107">
        <f t="shared" si="5"/>
        <v>0</v>
      </c>
      <c r="K187" s="107">
        <f t="shared" si="4"/>
        <v>0</v>
      </c>
      <c r="L187" s="36"/>
      <c r="M187" s="108"/>
      <c r="N187" s="109"/>
      <c r="O187" s="35"/>
      <c r="P187" s="110"/>
    </row>
    <row r="188" spans="1:16" s="64" customFormat="1" ht="22.5" customHeight="1">
      <c r="A188" s="32"/>
      <c r="B188" s="33"/>
      <c r="C188" s="34"/>
      <c r="D188" s="34"/>
      <c r="E188" s="34"/>
      <c r="F188" s="111"/>
      <c r="G188" s="33"/>
      <c r="H188" s="32"/>
      <c r="I188" s="32"/>
      <c r="J188" s="107">
        <f t="shared" si="5"/>
        <v>0</v>
      </c>
      <c r="K188" s="107">
        <f t="shared" si="4"/>
        <v>0</v>
      </c>
      <c r="L188" s="36"/>
      <c r="M188" s="108"/>
      <c r="N188" s="109"/>
      <c r="O188" s="35"/>
      <c r="P188" s="110"/>
    </row>
    <row r="189" spans="1:16" s="64" customFormat="1" ht="22.5" customHeight="1">
      <c r="A189" s="32"/>
      <c r="B189" s="33"/>
      <c r="C189" s="34"/>
      <c r="D189" s="34"/>
      <c r="E189" s="34"/>
      <c r="F189" s="111"/>
      <c r="G189" s="33"/>
      <c r="H189" s="32"/>
      <c r="I189" s="32"/>
      <c r="J189" s="107">
        <f t="shared" si="5"/>
        <v>0</v>
      </c>
      <c r="K189" s="107">
        <f t="shared" si="4"/>
        <v>0</v>
      </c>
      <c r="L189" s="36"/>
      <c r="M189" s="108"/>
      <c r="N189" s="109"/>
      <c r="O189" s="35"/>
      <c r="P189" s="110"/>
    </row>
    <row r="190" spans="1:16" s="64" customFormat="1" ht="22.5" customHeight="1">
      <c r="A190" s="32"/>
      <c r="B190" s="33"/>
      <c r="C190" s="34"/>
      <c r="D190" s="34"/>
      <c r="E190" s="34"/>
      <c r="F190" s="111"/>
      <c r="G190" s="33"/>
      <c r="H190" s="32"/>
      <c r="I190" s="32"/>
      <c r="J190" s="107">
        <f t="shared" si="5"/>
        <v>0</v>
      </c>
      <c r="K190" s="107">
        <f t="shared" si="4"/>
        <v>0</v>
      </c>
      <c r="L190" s="36"/>
      <c r="M190" s="108"/>
      <c r="N190" s="109"/>
      <c r="O190" s="35"/>
      <c r="P190" s="110"/>
    </row>
    <row r="191" spans="1:16" s="64" customFormat="1" ht="22.5" customHeight="1">
      <c r="A191" s="32"/>
      <c r="B191" s="33"/>
      <c r="C191" s="34"/>
      <c r="D191" s="34"/>
      <c r="E191" s="34"/>
      <c r="F191" s="111"/>
      <c r="G191" s="33"/>
      <c r="H191" s="32"/>
      <c r="I191" s="32"/>
      <c r="J191" s="107">
        <f t="shared" si="5"/>
        <v>0</v>
      </c>
      <c r="K191" s="107">
        <f t="shared" si="4"/>
        <v>0</v>
      </c>
      <c r="L191" s="36"/>
      <c r="M191" s="108"/>
      <c r="N191" s="109"/>
      <c r="O191" s="35"/>
      <c r="P191" s="110"/>
    </row>
    <row r="192" spans="1:16" s="64" customFormat="1" ht="22.5" customHeight="1">
      <c r="A192" s="32"/>
      <c r="B192" s="33"/>
      <c r="C192" s="34"/>
      <c r="D192" s="34"/>
      <c r="E192" s="34"/>
      <c r="F192" s="111"/>
      <c r="G192" s="33"/>
      <c r="H192" s="32"/>
      <c r="I192" s="32"/>
      <c r="J192" s="107">
        <f t="shared" si="5"/>
        <v>0</v>
      </c>
      <c r="K192" s="107">
        <f t="shared" si="4"/>
        <v>0</v>
      </c>
      <c r="L192" s="36"/>
      <c r="M192" s="108"/>
      <c r="N192" s="109"/>
      <c r="O192" s="35"/>
      <c r="P192" s="110"/>
    </row>
    <row r="193" spans="1:16" s="64" customFormat="1" ht="22.5" customHeight="1">
      <c r="A193" s="32"/>
      <c r="B193" s="33"/>
      <c r="C193" s="34"/>
      <c r="D193" s="34"/>
      <c r="E193" s="34"/>
      <c r="F193" s="111"/>
      <c r="G193" s="33"/>
      <c r="H193" s="32"/>
      <c r="I193" s="32"/>
      <c r="J193" s="107">
        <f t="shared" si="5"/>
        <v>0</v>
      </c>
      <c r="K193" s="107">
        <f t="shared" si="4"/>
        <v>0</v>
      </c>
      <c r="L193" s="36"/>
      <c r="M193" s="108"/>
      <c r="N193" s="109"/>
      <c r="O193" s="35"/>
      <c r="P193" s="110"/>
    </row>
    <row r="194" spans="1:16" s="64" customFormat="1" ht="22.5" customHeight="1">
      <c r="A194" s="32"/>
      <c r="B194" s="33"/>
      <c r="C194" s="34"/>
      <c r="D194" s="34"/>
      <c r="E194" s="34"/>
      <c r="F194" s="111"/>
      <c r="G194" s="33"/>
      <c r="H194" s="32"/>
      <c r="I194" s="32"/>
      <c r="J194" s="107">
        <f t="shared" si="5"/>
        <v>0</v>
      </c>
      <c r="K194" s="107">
        <f t="shared" si="4"/>
        <v>0</v>
      </c>
      <c r="L194" s="36"/>
      <c r="M194" s="108"/>
      <c r="N194" s="109"/>
      <c r="O194" s="35"/>
      <c r="P194" s="110"/>
    </row>
    <row r="195" spans="1:16" s="64" customFormat="1" ht="22.5" customHeight="1">
      <c r="A195" s="32"/>
      <c r="B195" s="33"/>
      <c r="C195" s="34"/>
      <c r="D195" s="34"/>
      <c r="E195" s="34"/>
      <c r="F195" s="111"/>
      <c r="G195" s="33"/>
      <c r="H195" s="32"/>
      <c r="I195" s="32"/>
      <c r="J195" s="107">
        <f t="shared" si="5"/>
        <v>0</v>
      </c>
      <c r="K195" s="107">
        <f t="shared" si="4"/>
        <v>0</v>
      </c>
      <c r="L195" s="36"/>
      <c r="M195" s="108"/>
      <c r="N195" s="109"/>
      <c r="O195" s="35"/>
      <c r="P195" s="110"/>
    </row>
    <row r="196" spans="1:16" s="64" customFormat="1" ht="22.5" customHeight="1">
      <c r="A196" s="32"/>
      <c r="B196" s="33"/>
      <c r="C196" s="34"/>
      <c r="D196" s="34"/>
      <c r="E196" s="34"/>
      <c r="F196" s="111"/>
      <c r="G196" s="33"/>
      <c r="H196" s="32"/>
      <c r="I196" s="32"/>
      <c r="J196" s="107">
        <f t="shared" si="5"/>
        <v>0</v>
      </c>
      <c r="K196" s="107">
        <f t="shared" si="4"/>
        <v>0</v>
      </c>
      <c r="L196" s="36"/>
      <c r="M196" s="108"/>
      <c r="N196" s="109"/>
      <c r="O196" s="35"/>
      <c r="P196" s="110"/>
    </row>
    <row r="197" spans="1:16" s="64" customFormat="1" ht="22.5" customHeight="1">
      <c r="A197" s="32"/>
      <c r="B197" s="33"/>
      <c r="C197" s="34"/>
      <c r="D197" s="34"/>
      <c r="E197" s="34"/>
      <c r="F197" s="111"/>
      <c r="G197" s="33"/>
      <c r="H197" s="32"/>
      <c r="I197" s="32"/>
      <c r="J197" s="107">
        <f t="shared" si="5"/>
        <v>0</v>
      </c>
      <c r="K197" s="107">
        <f t="shared" si="4"/>
        <v>0</v>
      </c>
      <c r="L197" s="36"/>
      <c r="M197" s="108"/>
      <c r="N197" s="109"/>
      <c r="O197" s="35"/>
      <c r="P197" s="110"/>
    </row>
    <row r="198" spans="1:16" s="64" customFormat="1" ht="22.5" customHeight="1">
      <c r="A198" s="32"/>
      <c r="B198" s="33"/>
      <c r="C198" s="34"/>
      <c r="D198" s="34"/>
      <c r="E198" s="34"/>
      <c r="F198" s="111"/>
      <c r="G198" s="33"/>
      <c r="H198" s="32"/>
      <c r="I198" s="32"/>
      <c r="J198" s="107">
        <f t="shared" si="5"/>
        <v>0</v>
      </c>
      <c r="K198" s="107">
        <f t="shared" si="4"/>
        <v>0</v>
      </c>
      <c r="L198" s="36"/>
      <c r="M198" s="108"/>
      <c r="N198" s="109"/>
      <c r="O198" s="35"/>
      <c r="P198" s="110"/>
    </row>
    <row r="199" spans="1:16" s="64" customFormat="1" ht="22.5" customHeight="1">
      <c r="A199" s="32"/>
      <c r="B199" s="33"/>
      <c r="C199" s="34"/>
      <c r="D199" s="34"/>
      <c r="E199" s="34"/>
      <c r="F199" s="111"/>
      <c r="G199" s="33"/>
      <c r="H199" s="32"/>
      <c r="I199" s="32"/>
      <c r="J199" s="107">
        <f t="shared" si="5"/>
        <v>0</v>
      </c>
      <c r="K199" s="107">
        <f t="shared" si="4"/>
        <v>0</v>
      </c>
      <c r="L199" s="36"/>
      <c r="M199" s="108"/>
      <c r="N199" s="109"/>
      <c r="O199" s="35"/>
      <c r="P199" s="110"/>
    </row>
    <row r="200" spans="1:16" s="64" customFormat="1" ht="22.5" customHeight="1">
      <c r="A200" s="32"/>
      <c r="B200" s="33"/>
      <c r="C200" s="34"/>
      <c r="D200" s="34"/>
      <c r="E200" s="34"/>
      <c r="F200" s="111"/>
      <c r="G200" s="33"/>
      <c r="H200" s="32"/>
      <c r="I200" s="32"/>
      <c r="J200" s="107">
        <f t="shared" si="5"/>
        <v>0</v>
      </c>
      <c r="K200" s="107">
        <f t="shared" si="4"/>
        <v>0</v>
      </c>
      <c r="L200" s="36"/>
      <c r="M200" s="108"/>
      <c r="N200" s="109"/>
      <c r="O200" s="35"/>
      <c r="P200" s="110"/>
    </row>
    <row r="201" spans="1:16" s="64" customFormat="1" ht="22.5" customHeight="1">
      <c r="A201" s="32"/>
      <c r="B201" s="33"/>
      <c r="C201" s="34"/>
      <c r="D201" s="34"/>
      <c r="E201" s="34"/>
      <c r="F201" s="111"/>
      <c r="G201" s="33"/>
      <c r="H201" s="32"/>
      <c r="I201" s="32"/>
      <c r="J201" s="107">
        <f t="shared" si="5"/>
        <v>0</v>
      </c>
      <c r="K201" s="107">
        <f aca="true" t="shared" si="6" ref="K201:K225">L201-J201</f>
        <v>0</v>
      </c>
      <c r="L201" s="36"/>
      <c r="M201" s="108"/>
      <c r="N201" s="109"/>
      <c r="O201" s="35"/>
      <c r="P201" s="110"/>
    </row>
    <row r="202" spans="1:16" s="64" customFormat="1" ht="22.5" customHeight="1">
      <c r="A202" s="32"/>
      <c r="B202" s="33"/>
      <c r="C202" s="34"/>
      <c r="D202" s="34"/>
      <c r="E202" s="34"/>
      <c r="F202" s="111"/>
      <c r="G202" s="33"/>
      <c r="H202" s="32"/>
      <c r="I202" s="32"/>
      <c r="J202" s="107">
        <f t="shared" si="5"/>
        <v>0</v>
      </c>
      <c r="K202" s="107">
        <f t="shared" si="6"/>
        <v>0</v>
      </c>
      <c r="L202" s="36"/>
      <c r="M202" s="108"/>
      <c r="N202" s="109"/>
      <c r="O202" s="35"/>
      <c r="P202" s="110"/>
    </row>
    <row r="203" spans="1:16" s="64" customFormat="1" ht="22.5" customHeight="1">
      <c r="A203" s="32"/>
      <c r="B203" s="33"/>
      <c r="C203" s="34"/>
      <c r="D203" s="34"/>
      <c r="E203" s="34"/>
      <c r="F203" s="111"/>
      <c r="G203" s="33"/>
      <c r="H203" s="32"/>
      <c r="I203" s="32"/>
      <c r="J203" s="107">
        <f t="shared" si="5"/>
        <v>0</v>
      </c>
      <c r="K203" s="107">
        <f t="shared" si="6"/>
        <v>0</v>
      </c>
      <c r="L203" s="36"/>
      <c r="M203" s="108"/>
      <c r="N203" s="109"/>
      <c r="O203" s="35"/>
      <c r="P203" s="110"/>
    </row>
    <row r="204" spans="1:16" s="64" customFormat="1" ht="22.5" customHeight="1">
      <c r="A204" s="32"/>
      <c r="B204" s="33"/>
      <c r="C204" s="34"/>
      <c r="D204" s="34"/>
      <c r="E204" s="34"/>
      <c r="F204" s="111"/>
      <c r="G204" s="33"/>
      <c r="H204" s="32"/>
      <c r="I204" s="32"/>
      <c r="J204" s="107">
        <f aca="true" t="shared" si="7" ref="J204:J225">L204/1.18</f>
        <v>0</v>
      </c>
      <c r="K204" s="107">
        <f t="shared" si="6"/>
        <v>0</v>
      </c>
      <c r="L204" s="36"/>
      <c r="M204" s="108"/>
      <c r="N204" s="109"/>
      <c r="O204" s="35"/>
      <c r="P204" s="110"/>
    </row>
    <row r="205" spans="1:16" s="64" customFormat="1" ht="22.5" customHeight="1">
      <c r="A205" s="32"/>
      <c r="B205" s="33"/>
      <c r="C205" s="34"/>
      <c r="D205" s="34"/>
      <c r="E205" s="34"/>
      <c r="F205" s="111"/>
      <c r="G205" s="33"/>
      <c r="H205" s="32"/>
      <c r="I205" s="32"/>
      <c r="J205" s="107">
        <f t="shared" si="7"/>
        <v>0</v>
      </c>
      <c r="K205" s="107">
        <f t="shared" si="6"/>
        <v>0</v>
      </c>
      <c r="L205" s="36"/>
      <c r="M205" s="108"/>
      <c r="N205" s="109"/>
      <c r="O205" s="35"/>
      <c r="P205" s="110"/>
    </row>
    <row r="206" spans="1:16" s="64" customFormat="1" ht="22.5" customHeight="1">
      <c r="A206" s="32"/>
      <c r="B206" s="33"/>
      <c r="C206" s="34"/>
      <c r="D206" s="34"/>
      <c r="E206" s="34"/>
      <c r="F206" s="111"/>
      <c r="G206" s="33"/>
      <c r="H206" s="32"/>
      <c r="I206" s="32"/>
      <c r="J206" s="107">
        <f t="shared" si="7"/>
        <v>0</v>
      </c>
      <c r="K206" s="107">
        <f t="shared" si="6"/>
        <v>0</v>
      </c>
      <c r="L206" s="36"/>
      <c r="M206" s="108"/>
      <c r="N206" s="109"/>
      <c r="O206" s="35"/>
      <c r="P206" s="110"/>
    </row>
    <row r="207" spans="1:16" s="64" customFormat="1" ht="22.5" customHeight="1">
      <c r="A207" s="32"/>
      <c r="B207" s="33"/>
      <c r="C207" s="34"/>
      <c r="D207" s="34"/>
      <c r="E207" s="34"/>
      <c r="F207" s="111"/>
      <c r="G207" s="33"/>
      <c r="H207" s="32"/>
      <c r="I207" s="32"/>
      <c r="J207" s="107">
        <f t="shared" si="7"/>
        <v>0</v>
      </c>
      <c r="K207" s="107">
        <f t="shared" si="6"/>
        <v>0</v>
      </c>
      <c r="L207" s="36"/>
      <c r="M207" s="108"/>
      <c r="N207" s="109"/>
      <c r="O207" s="35"/>
      <c r="P207" s="110"/>
    </row>
    <row r="208" spans="1:16" s="64" customFormat="1" ht="22.5" customHeight="1">
      <c r="A208" s="32"/>
      <c r="B208" s="33"/>
      <c r="C208" s="34"/>
      <c r="D208" s="34"/>
      <c r="E208" s="34"/>
      <c r="F208" s="111"/>
      <c r="G208" s="33"/>
      <c r="H208" s="32"/>
      <c r="I208" s="32"/>
      <c r="J208" s="107">
        <f t="shared" si="7"/>
        <v>0</v>
      </c>
      <c r="K208" s="107">
        <f t="shared" si="6"/>
        <v>0</v>
      </c>
      <c r="L208" s="36"/>
      <c r="M208" s="108"/>
      <c r="N208" s="109"/>
      <c r="O208" s="35"/>
      <c r="P208" s="110"/>
    </row>
    <row r="209" spans="1:16" s="64" customFormat="1" ht="22.5" customHeight="1">
      <c r="A209" s="32"/>
      <c r="B209" s="33"/>
      <c r="C209" s="34"/>
      <c r="D209" s="34"/>
      <c r="E209" s="34"/>
      <c r="F209" s="111"/>
      <c r="G209" s="33"/>
      <c r="H209" s="32"/>
      <c r="I209" s="32"/>
      <c r="J209" s="107">
        <f t="shared" si="7"/>
        <v>0</v>
      </c>
      <c r="K209" s="107">
        <f t="shared" si="6"/>
        <v>0</v>
      </c>
      <c r="L209" s="36"/>
      <c r="M209" s="108"/>
      <c r="N209" s="109"/>
      <c r="O209" s="35"/>
      <c r="P209" s="110"/>
    </row>
    <row r="210" spans="1:16" s="64" customFormat="1" ht="22.5" customHeight="1">
      <c r="A210" s="32"/>
      <c r="B210" s="33"/>
      <c r="C210" s="34"/>
      <c r="D210" s="34"/>
      <c r="E210" s="34"/>
      <c r="F210" s="111"/>
      <c r="G210" s="33"/>
      <c r="H210" s="32"/>
      <c r="I210" s="32"/>
      <c r="J210" s="107">
        <f t="shared" si="7"/>
        <v>0</v>
      </c>
      <c r="K210" s="107">
        <f t="shared" si="6"/>
        <v>0</v>
      </c>
      <c r="L210" s="36"/>
      <c r="M210" s="108"/>
      <c r="N210" s="109"/>
      <c r="O210" s="35"/>
      <c r="P210" s="110"/>
    </row>
    <row r="211" spans="1:16" s="64" customFormat="1" ht="22.5" customHeight="1">
      <c r="A211" s="32"/>
      <c r="B211" s="33"/>
      <c r="C211" s="34"/>
      <c r="D211" s="34"/>
      <c r="E211" s="34"/>
      <c r="F211" s="111"/>
      <c r="G211" s="33"/>
      <c r="H211" s="32"/>
      <c r="I211" s="32"/>
      <c r="J211" s="107">
        <f t="shared" si="7"/>
        <v>0</v>
      </c>
      <c r="K211" s="107">
        <f t="shared" si="6"/>
        <v>0</v>
      </c>
      <c r="L211" s="36"/>
      <c r="M211" s="108"/>
      <c r="N211" s="109"/>
      <c r="O211" s="35"/>
      <c r="P211" s="110"/>
    </row>
    <row r="212" spans="1:16" s="64" customFormat="1" ht="22.5" customHeight="1">
      <c r="A212" s="32"/>
      <c r="B212" s="33"/>
      <c r="C212" s="34"/>
      <c r="D212" s="34"/>
      <c r="E212" s="34"/>
      <c r="F212" s="111"/>
      <c r="G212" s="33"/>
      <c r="H212" s="32"/>
      <c r="I212" s="32"/>
      <c r="J212" s="107">
        <f t="shared" si="7"/>
        <v>0</v>
      </c>
      <c r="K212" s="107">
        <f t="shared" si="6"/>
        <v>0</v>
      </c>
      <c r="L212" s="36"/>
      <c r="M212" s="108"/>
      <c r="N212" s="109"/>
      <c r="O212" s="35"/>
      <c r="P212" s="110"/>
    </row>
    <row r="213" spans="1:16" s="64" customFormat="1" ht="22.5" customHeight="1">
      <c r="A213" s="32"/>
      <c r="B213" s="33"/>
      <c r="C213" s="34"/>
      <c r="D213" s="34"/>
      <c r="E213" s="34"/>
      <c r="F213" s="111"/>
      <c r="G213" s="33"/>
      <c r="H213" s="32"/>
      <c r="I213" s="32"/>
      <c r="J213" s="107">
        <f t="shared" si="7"/>
        <v>0</v>
      </c>
      <c r="K213" s="107">
        <f t="shared" si="6"/>
        <v>0</v>
      </c>
      <c r="L213" s="36"/>
      <c r="M213" s="108"/>
      <c r="N213" s="109"/>
      <c r="O213" s="35"/>
      <c r="P213" s="110"/>
    </row>
    <row r="214" spans="1:16" s="64" customFormat="1" ht="22.5" customHeight="1">
      <c r="A214" s="32"/>
      <c r="B214" s="33"/>
      <c r="C214" s="34"/>
      <c r="D214" s="34"/>
      <c r="E214" s="34"/>
      <c r="F214" s="111"/>
      <c r="G214" s="33"/>
      <c r="H214" s="32"/>
      <c r="I214" s="32"/>
      <c r="J214" s="107">
        <f t="shared" si="7"/>
        <v>0</v>
      </c>
      <c r="K214" s="107">
        <f t="shared" si="6"/>
        <v>0</v>
      </c>
      <c r="L214" s="36"/>
      <c r="M214" s="108"/>
      <c r="N214" s="109"/>
      <c r="O214" s="35"/>
      <c r="P214" s="110"/>
    </row>
    <row r="215" spans="1:16" s="64" customFormat="1" ht="22.5" customHeight="1">
      <c r="A215" s="32"/>
      <c r="B215" s="33"/>
      <c r="C215" s="34"/>
      <c r="D215" s="34"/>
      <c r="E215" s="34"/>
      <c r="F215" s="111"/>
      <c r="G215" s="33"/>
      <c r="H215" s="32"/>
      <c r="I215" s="32"/>
      <c r="J215" s="107">
        <f t="shared" si="7"/>
        <v>0</v>
      </c>
      <c r="K215" s="107">
        <f t="shared" si="6"/>
        <v>0</v>
      </c>
      <c r="L215" s="36"/>
      <c r="M215" s="108"/>
      <c r="N215" s="109"/>
      <c r="O215" s="35"/>
      <c r="P215" s="110"/>
    </row>
    <row r="216" spans="1:16" s="64" customFormat="1" ht="22.5" customHeight="1">
      <c r="A216" s="32"/>
      <c r="B216" s="33"/>
      <c r="C216" s="34"/>
      <c r="D216" s="34"/>
      <c r="E216" s="34"/>
      <c r="F216" s="111"/>
      <c r="G216" s="33"/>
      <c r="H216" s="32"/>
      <c r="I216" s="32"/>
      <c r="J216" s="107">
        <f t="shared" si="7"/>
        <v>0</v>
      </c>
      <c r="K216" s="107">
        <f t="shared" si="6"/>
        <v>0</v>
      </c>
      <c r="L216" s="36"/>
      <c r="M216" s="108"/>
      <c r="N216" s="109"/>
      <c r="O216" s="35"/>
      <c r="P216" s="110"/>
    </row>
    <row r="217" spans="1:16" s="64" customFormat="1" ht="22.5" customHeight="1">
      <c r="A217" s="32"/>
      <c r="B217" s="33"/>
      <c r="C217" s="34"/>
      <c r="D217" s="34"/>
      <c r="E217" s="34"/>
      <c r="F217" s="111"/>
      <c r="G217" s="33"/>
      <c r="H217" s="32"/>
      <c r="I217" s="32"/>
      <c r="J217" s="107">
        <f t="shared" si="7"/>
        <v>0</v>
      </c>
      <c r="K217" s="107">
        <f t="shared" si="6"/>
        <v>0</v>
      </c>
      <c r="L217" s="36"/>
      <c r="M217" s="108"/>
      <c r="N217" s="109"/>
      <c r="O217" s="35"/>
      <c r="P217" s="110"/>
    </row>
    <row r="218" spans="1:16" s="64" customFormat="1" ht="22.5" customHeight="1">
      <c r="A218" s="32"/>
      <c r="B218" s="33"/>
      <c r="C218" s="34"/>
      <c r="D218" s="34"/>
      <c r="E218" s="34"/>
      <c r="F218" s="111"/>
      <c r="G218" s="33"/>
      <c r="H218" s="32"/>
      <c r="I218" s="32"/>
      <c r="J218" s="107">
        <f t="shared" si="7"/>
        <v>0</v>
      </c>
      <c r="K218" s="107">
        <f t="shared" si="6"/>
        <v>0</v>
      </c>
      <c r="L218" s="36"/>
      <c r="M218" s="108"/>
      <c r="N218" s="109"/>
      <c r="O218" s="35"/>
      <c r="P218" s="110"/>
    </row>
    <row r="219" spans="1:16" s="64" customFormat="1" ht="22.5" customHeight="1">
      <c r="A219" s="32"/>
      <c r="B219" s="33"/>
      <c r="C219" s="34"/>
      <c r="D219" s="34"/>
      <c r="E219" s="34"/>
      <c r="F219" s="111"/>
      <c r="G219" s="33"/>
      <c r="H219" s="32"/>
      <c r="I219" s="32"/>
      <c r="J219" s="107">
        <f t="shared" si="7"/>
        <v>0</v>
      </c>
      <c r="K219" s="107">
        <f t="shared" si="6"/>
        <v>0</v>
      </c>
      <c r="L219" s="36"/>
      <c r="M219" s="108"/>
      <c r="N219" s="109"/>
      <c r="O219" s="35"/>
      <c r="P219" s="110"/>
    </row>
    <row r="220" spans="1:16" s="64" customFormat="1" ht="22.5" customHeight="1">
      <c r="A220" s="32"/>
      <c r="B220" s="33"/>
      <c r="C220" s="34"/>
      <c r="D220" s="34"/>
      <c r="E220" s="34"/>
      <c r="F220" s="111"/>
      <c r="G220" s="33"/>
      <c r="H220" s="32"/>
      <c r="I220" s="32"/>
      <c r="J220" s="107">
        <f t="shared" si="7"/>
        <v>0</v>
      </c>
      <c r="K220" s="107">
        <f t="shared" si="6"/>
        <v>0</v>
      </c>
      <c r="L220" s="36"/>
      <c r="M220" s="108"/>
      <c r="N220" s="109"/>
      <c r="O220" s="35"/>
      <c r="P220" s="110"/>
    </row>
    <row r="221" spans="1:16" s="64" customFormat="1" ht="22.5" customHeight="1">
      <c r="A221" s="32"/>
      <c r="B221" s="33"/>
      <c r="C221" s="34"/>
      <c r="D221" s="34"/>
      <c r="E221" s="34"/>
      <c r="F221" s="111"/>
      <c r="G221" s="33"/>
      <c r="H221" s="32"/>
      <c r="I221" s="32"/>
      <c r="J221" s="107">
        <f t="shared" si="7"/>
        <v>0</v>
      </c>
      <c r="K221" s="107">
        <f t="shared" si="6"/>
        <v>0</v>
      </c>
      <c r="L221" s="36"/>
      <c r="M221" s="108"/>
      <c r="N221" s="109"/>
      <c r="O221" s="35"/>
      <c r="P221" s="110"/>
    </row>
    <row r="222" spans="1:16" s="64" customFormat="1" ht="22.5" customHeight="1">
      <c r="A222" s="32"/>
      <c r="B222" s="33"/>
      <c r="C222" s="34"/>
      <c r="D222" s="34"/>
      <c r="E222" s="34"/>
      <c r="F222" s="111"/>
      <c r="G222" s="33"/>
      <c r="H222" s="32"/>
      <c r="I222" s="32"/>
      <c r="J222" s="107">
        <f t="shared" si="7"/>
        <v>0</v>
      </c>
      <c r="K222" s="107">
        <f t="shared" si="6"/>
        <v>0</v>
      </c>
      <c r="L222" s="36"/>
      <c r="M222" s="108"/>
      <c r="N222" s="109"/>
      <c r="O222" s="35"/>
      <c r="P222" s="110"/>
    </row>
    <row r="223" spans="1:16" s="64" customFormat="1" ht="22.5" customHeight="1">
      <c r="A223" s="32"/>
      <c r="B223" s="33"/>
      <c r="C223" s="34"/>
      <c r="D223" s="34"/>
      <c r="E223" s="34"/>
      <c r="F223" s="111"/>
      <c r="G223" s="33"/>
      <c r="H223" s="32"/>
      <c r="I223" s="32"/>
      <c r="J223" s="107">
        <f t="shared" si="7"/>
        <v>0</v>
      </c>
      <c r="K223" s="107">
        <f t="shared" si="6"/>
        <v>0</v>
      </c>
      <c r="L223" s="36"/>
      <c r="M223" s="108"/>
      <c r="N223" s="109"/>
      <c r="O223" s="35"/>
      <c r="P223" s="110"/>
    </row>
    <row r="224" spans="1:16" s="64" customFormat="1" ht="22.5" customHeight="1">
      <c r="A224" s="32"/>
      <c r="B224" s="33"/>
      <c r="C224" s="34"/>
      <c r="D224" s="34"/>
      <c r="E224" s="34"/>
      <c r="F224" s="111"/>
      <c r="G224" s="33"/>
      <c r="H224" s="32"/>
      <c r="I224" s="32"/>
      <c r="J224" s="107">
        <f t="shared" si="7"/>
        <v>0</v>
      </c>
      <c r="K224" s="107">
        <f t="shared" si="6"/>
        <v>0</v>
      </c>
      <c r="L224" s="36"/>
      <c r="M224" s="108"/>
      <c r="N224" s="109"/>
      <c r="O224" s="35"/>
      <c r="P224" s="110"/>
    </row>
    <row r="225" spans="1:16" s="64" customFormat="1" ht="22.5" customHeight="1">
      <c r="A225" s="32"/>
      <c r="B225" s="33"/>
      <c r="C225" s="34"/>
      <c r="D225" s="34"/>
      <c r="E225" s="34"/>
      <c r="F225" s="111"/>
      <c r="G225" s="33"/>
      <c r="H225" s="32"/>
      <c r="I225" s="32"/>
      <c r="J225" s="107">
        <f t="shared" si="7"/>
        <v>0</v>
      </c>
      <c r="K225" s="107">
        <f t="shared" si="6"/>
        <v>0</v>
      </c>
      <c r="L225" s="36"/>
      <c r="M225" s="33"/>
      <c r="N225" s="109"/>
      <c r="O225" s="35"/>
      <c r="P225" s="110"/>
    </row>
    <row r="226" s="64" customFormat="1" ht="12.75">
      <c r="F226" s="112"/>
    </row>
  </sheetData>
  <sheetProtection/>
  <mergeCells count="2">
    <mergeCell ref="E7:G7"/>
    <mergeCell ref="A1:L1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42">
      <selection activeCell="A1" sqref="A1:J53"/>
    </sheetView>
  </sheetViews>
  <sheetFormatPr defaultColWidth="11.421875" defaultRowHeight="12.75"/>
  <cols>
    <col min="1" max="2" width="21.140625" style="0" customWidth="1"/>
    <col min="3" max="3" width="23.140625" style="0" customWidth="1"/>
    <col min="4" max="4" width="21.28125" style="0" customWidth="1"/>
    <col min="5" max="5" width="17.57421875" style="0" customWidth="1"/>
    <col min="6" max="6" width="28.00390625" style="0" customWidth="1"/>
    <col min="7" max="7" width="15.57421875" style="0" customWidth="1"/>
    <col min="8" max="8" width="14.28125" style="0" customWidth="1"/>
    <col min="10" max="10" width="15.28125" style="0" customWidth="1"/>
  </cols>
  <sheetData>
    <row r="1" spans="1:10" ht="30.75" customHeight="1">
      <c r="A1" s="139" t="s">
        <v>127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2:9" ht="13.5">
      <c r="B2" s="2"/>
      <c r="C2" s="2"/>
      <c r="D2" s="2"/>
      <c r="F2" s="2"/>
      <c r="G2" s="2"/>
      <c r="H2" s="2"/>
      <c r="I2" s="2"/>
    </row>
    <row r="3" spans="1:9" ht="15.75">
      <c r="A3" s="3" t="s">
        <v>0</v>
      </c>
      <c r="B3" s="5"/>
      <c r="D3" s="1"/>
      <c r="F3" s="4"/>
      <c r="G3" s="5"/>
      <c r="H3" s="5"/>
      <c r="I3" s="5"/>
    </row>
    <row r="4" spans="1:9" ht="15.75">
      <c r="A4" s="3" t="s">
        <v>1</v>
      </c>
      <c r="B4" s="1"/>
      <c r="D4" s="1"/>
      <c r="F4" s="4"/>
      <c r="G4" s="5"/>
      <c r="H4" s="5"/>
      <c r="I4" s="5"/>
    </row>
    <row r="5" spans="1:9" ht="12.75">
      <c r="A5" s="3" t="s">
        <v>128</v>
      </c>
      <c r="B5" s="1"/>
      <c r="D5" s="1"/>
      <c r="F5" s="1"/>
      <c r="G5" s="1"/>
      <c r="H5" s="1"/>
      <c r="I5" s="1"/>
    </row>
    <row r="6" spans="2:9" ht="13.5" thickBot="1">
      <c r="B6" s="1"/>
      <c r="C6" s="1"/>
      <c r="D6" s="1"/>
      <c r="F6" s="1"/>
      <c r="G6" s="1"/>
      <c r="H6" s="1"/>
      <c r="I6" s="1"/>
    </row>
    <row r="7" spans="1:10" ht="51.75" thickBot="1">
      <c r="A7" s="18" t="s">
        <v>560</v>
      </c>
      <c r="B7" s="19" t="s">
        <v>5</v>
      </c>
      <c r="C7" s="19" t="s">
        <v>2</v>
      </c>
      <c r="D7" s="19" t="s">
        <v>3</v>
      </c>
      <c r="E7" s="20" t="s">
        <v>557</v>
      </c>
      <c r="F7" s="19" t="s">
        <v>4</v>
      </c>
      <c r="G7" s="19" t="s">
        <v>6</v>
      </c>
      <c r="H7" s="19" t="s">
        <v>7</v>
      </c>
      <c r="I7" s="19" t="s">
        <v>8</v>
      </c>
      <c r="J7" s="20" t="s">
        <v>559</v>
      </c>
    </row>
    <row r="8" spans="1:10" ht="49.5" customHeight="1">
      <c r="A8" s="75" t="s">
        <v>129</v>
      </c>
      <c r="B8" s="14" t="s">
        <v>131</v>
      </c>
      <c r="C8" s="76" t="s">
        <v>10</v>
      </c>
      <c r="D8" s="75" t="s">
        <v>129</v>
      </c>
      <c r="E8" s="61" t="s">
        <v>556</v>
      </c>
      <c r="F8" s="57" t="s">
        <v>130</v>
      </c>
      <c r="G8" s="14" t="s">
        <v>9</v>
      </c>
      <c r="H8" s="56">
        <v>40730</v>
      </c>
      <c r="I8" s="58">
        <v>450</v>
      </c>
      <c r="J8" s="68" t="s">
        <v>591</v>
      </c>
    </row>
    <row r="9" spans="1:10" ht="49.5" customHeight="1">
      <c r="A9" s="50" t="s">
        <v>132</v>
      </c>
      <c r="B9" s="11" t="s">
        <v>134</v>
      </c>
      <c r="C9" s="49" t="s">
        <v>10</v>
      </c>
      <c r="D9" s="50" t="s">
        <v>132</v>
      </c>
      <c r="E9" s="37" t="s">
        <v>556</v>
      </c>
      <c r="F9" s="51" t="s">
        <v>133</v>
      </c>
      <c r="G9" s="52" t="s">
        <v>9</v>
      </c>
      <c r="H9" s="31">
        <v>40717</v>
      </c>
      <c r="I9" s="40">
        <v>531</v>
      </c>
      <c r="J9" s="68" t="s">
        <v>591</v>
      </c>
    </row>
    <row r="10" spans="1:10" ht="49.5" customHeight="1">
      <c r="A10" s="50" t="s">
        <v>135</v>
      </c>
      <c r="B10" s="11" t="s">
        <v>137</v>
      </c>
      <c r="C10" s="11" t="s">
        <v>10</v>
      </c>
      <c r="D10" s="50" t="s">
        <v>135</v>
      </c>
      <c r="E10" s="37" t="s">
        <v>556</v>
      </c>
      <c r="F10" s="38" t="s">
        <v>136</v>
      </c>
      <c r="G10" s="53" t="s">
        <v>9</v>
      </c>
      <c r="H10" s="31">
        <v>40751</v>
      </c>
      <c r="I10" s="40">
        <v>633.8</v>
      </c>
      <c r="J10" s="68" t="s">
        <v>591</v>
      </c>
    </row>
    <row r="11" spans="1:10" ht="49.5" customHeight="1">
      <c r="A11" s="38" t="s">
        <v>138</v>
      </c>
      <c r="B11" s="11" t="s">
        <v>140</v>
      </c>
      <c r="C11" s="11" t="s">
        <v>10</v>
      </c>
      <c r="D11" s="38" t="s">
        <v>138</v>
      </c>
      <c r="E11" s="37" t="s">
        <v>556</v>
      </c>
      <c r="F11" s="39" t="s">
        <v>139</v>
      </c>
      <c r="G11" s="11" t="s">
        <v>9</v>
      </c>
      <c r="H11" s="31">
        <v>40759</v>
      </c>
      <c r="I11" s="40">
        <v>382.32</v>
      </c>
      <c r="J11" s="68" t="s">
        <v>591</v>
      </c>
    </row>
    <row r="12" spans="1:10" ht="49.5" customHeight="1">
      <c r="A12" s="38" t="s">
        <v>138</v>
      </c>
      <c r="B12" s="11" t="s">
        <v>142</v>
      </c>
      <c r="C12" s="11" t="s">
        <v>10</v>
      </c>
      <c r="D12" s="38" t="s">
        <v>138</v>
      </c>
      <c r="E12" s="37" t="s">
        <v>556</v>
      </c>
      <c r="F12" s="39" t="s">
        <v>141</v>
      </c>
      <c r="G12" s="11" t="s">
        <v>9</v>
      </c>
      <c r="H12" s="31">
        <v>40759</v>
      </c>
      <c r="I12" s="40">
        <v>642.6</v>
      </c>
      <c r="J12" s="68" t="s">
        <v>591</v>
      </c>
    </row>
    <row r="13" spans="1:10" ht="49.5" customHeight="1">
      <c r="A13" s="38" t="s">
        <v>144</v>
      </c>
      <c r="B13" s="11" t="s">
        <v>146</v>
      </c>
      <c r="C13" s="11" t="s">
        <v>143</v>
      </c>
      <c r="D13" s="38" t="s">
        <v>144</v>
      </c>
      <c r="E13" s="37" t="s">
        <v>556</v>
      </c>
      <c r="F13" s="39" t="s">
        <v>145</v>
      </c>
      <c r="G13" s="11" t="s">
        <v>9</v>
      </c>
      <c r="H13" s="31">
        <v>40772</v>
      </c>
      <c r="I13" s="40">
        <v>400</v>
      </c>
      <c r="J13" s="68" t="s">
        <v>591</v>
      </c>
    </row>
    <row r="14" spans="1:10" ht="49.5" customHeight="1">
      <c r="A14" s="38" t="s">
        <v>138</v>
      </c>
      <c r="B14" s="11" t="s">
        <v>148</v>
      </c>
      <c r="C14" s="11" t="s">
        <v>10</v>
      </c>
      <c r="D14" s="38" t="s">
        <v>138</v>
      </c>
      <c r="E14" s="37" t="s">
        <v>556</v>
      </c>
      <c r="F14" s="39" t="s">
        <v>147</v>
      </c>
      <c r="G14" s="11" t="s">
        <v>9</v>
      </c>
      <c r="H14" s="31">
        <v>40767</v>
      </c>
      <c r="I14" s="40">
        <v>450</v>
      </c>
      <c r="J14" s="68" t="s">
        <v>591</v>
      </c>
    </row>
    <row r="15" spans="1:10" ht="49.5" customHeight="1">
      <c r="A15" s="38" t="s">
        <v>149</v>
      </c>
      <c r="B15" s="11" t="s">
        <v>151</v>
      </c>
      <c r="C15" s="11" t="s">
        <v>143</v>
      </c>
      <c r="D15" s="38" t="s">
        <v>149</v>
      </c>
      <c r="E15" s="37" t="s">
        <v>556</v>
      </c>
      <c r="F15" s="39" t="s">
        <v>150</v>
      </c>
      <c r="G15" s="11" t="s">
        <v>9</v>
      </c>
      <c r="H15" s="31">
        <v>40779</v>
      </c>
      <c r="I15" s="40">
        <v>210</v>
      </c>
      <c r="J15" s="68" t="s">
        <v>591</v>
      </c>
    </row>
    <row r="16" spans="1:10" ht="49.5" customHeight="1">
      <c r="A16" s="38" t="s">
        <v>152</v>
      </c>
      <c r="B16" s="11" t="s">
        <v>154</v>
      </c>
      <c r="C16" s="11" t="s">
        <v>10</v>
      </c>
      <c r="D16" s="38" t="s">
        <v>152</v>
      </c>
      <c r="E16" s="37" t="s">
        <v>556</v>
      </c>
      <c r="F16" s="39" t="s">
        <v>153</v>
      </c>
      <c r="G16" s="11" t="s">
        <v>9</v>
      </c>
      <c r="H16" s="31">
        <v>40779</v>
      </c>
      <c r="I16" s="40">
        <v>240</v>
      </c>
      <c r="J16" s="68" t="s">
        <v>591</v>
      </c>
    </row>
    <row r="17" spans="1:10" ht="49.5" customHeight="1">
      <c r="A17" s="38" t="s">
        <v>155</v>
      </c>
      <c r="B17" s="11" t="s">
        <v>157</v>
      </c>
      <c r="C17" s="11" t="s">
        <v>10</v>
      </c>
      <c r="D17" s="38" t="s">
        <v>155</v>
      </c>
      <c r="E17" s="37" t="s">
        <v>556</v>
      </c>
      <c r="F17" s="39" t="s">
        <v>156</v>
      </c>
      <c r="G17" s="11" t="s">
        <v>9</v>
      </c>
      <c r="H17" s="31">
        <v>40793</v>
      </c>
      <c r="I17" s="40">
        <v>250</v>
      </c>
      <c r="J17" s="68" t="s">
        <v>591</v>
      </c>
    </row>
    <row r="18" spans="1:10" ht="49.5" customHeight="1">
      <c r="A18" s="38" t="s">
        <v>158</v>
      </c>
      <c r="B18" s="11" t="s">
        <v>160</v>
      </c>
      <c r="C18" s="11" t="s">
        <v>143</v>
      </c>
      <c r="D18" s="38" t="s">
        <v>158</v>
      </c>
      <c r="E18" s="37" t="s">
        <v>556</v>
      </c>
      <c r="F18" s="39" t="s">
        <v>159</v>
      </c>
      <c r="G18" s="11" t="s">
        <v>9</v>
      </c>
      <c r="H18" s="31">
        <v>40794</v>
      </c>
      <c r="I18" s="40">
        <v>153</v>
      </c>
      <c r="J18" s="68" t="s">
        <v>591</v>
      </c>
    </row>
    <row r="19" spans="1:10" ht="49.5" customHeight="1">
      <c r="A19" s="38" t="s">
        <v>161</v>
      </c>
      <c r="B19" s="11" t="s">
        <v>163</v>
      </c>
      <c r="C19" s="11" t="s">
        <v>143</v>
      </c>
      <c r="D19" s="38" t="s">
        <v>161</v>
      </c>
      <c r="E19" s="37" t="s">
        <v>556</v>
      </c>
      <c r="F19" s="39" t="s">
        <v>162</v>
      </c>
      <c r="G19" s="11" t="s">
        <v>9</v>
      </c>
      <c r="H19" s="31">
        <v>40802</v>
      </c>
      <c r="I19" s="40">
        <v>320</v>
      </c>
      <c r="J19" s="68" t="s">
        <v>591</v>
      </c>
    </row>
    <row r="20" spans="1:10" ht="49.5" customHeight="1">
      <c r="A20" s="38" t="s">
        <v>144</v>
      </c>
      <c r="B20" s="11" t="s">
        <v>165</v>
      </c>
      <c r="C20" s="11" t="s">
        <v>143</v>
      </c>
      <c r="D20" s="38" t="s">
        <v>144</v>
      </c>
      <c r="E20" s="37" t="s">
        <v>556</v>
      </c>
      <c r="F20" s="39" t="s">
        <v>164</v>
      </c>
      <c r="G20" s="11" t="s">
        <v>9</v>
      </c>
      <c r="H20" s="31">
        <v>40805</v>
      </c>
      <c r="I20" s="40">
        <v>520</v>
      </c>
      <c r="J20" s="68" t="s">
        <v>591</v>
      </c>
    </row>
    <row r="21" spans="1:10" ht="49.5" customHeight="1">
      <c r="A21" s="38" t="s">
        <v>166</v>
      </c>
      <c r="B21" s="11" t="s">
        <v>168</v>
      </c>
      <c r="C21" s="11" t="s">
        <v>10</v>
      </c>
      <c r="D21" s="38" t="s">
        <v>166</v>
      </c>
      <c r="E21" s="37" t="s">
        <v>556</v>
      </c>
      <c r="F21" s="39" t="s">
        <v>167</v>
      </c>
      <c r="G21" s="11" t="s">
        <v>9</v>
      </c>
      <c r="H21" s="31">
        <v>40805</v>
      </c>
      <c r="I21" s="40">
        <v>1200</v>
      </c>
      <c r="J21" s="68" t="s">
        <v>591</v>
      </c>
    </row>
    <row r="22" spans="1:10" ht="49.5" customHeight="1">
      <c r="A22" s="38" t="s">
        <v>138</v>
      </c>
      <c r="B22" s="11" t="s">
        <v>170</v>
      </c>
      <c r="C22" s="11" t="s">
        <v>10</v>
      </c>
      <c r="D22" s="38" t="s">
        <v>138</v>
      </c>
      <c r="E22" s="37" t="s">
        <v>556</v>
      </c>
      <c r="F22" s="39" t="s">
        <v>169</v>
      </c>
      <c r="G22" s="11" t="s">
        <v>9</v>
      </c>
      <c r="H22" s="31">
        <v>40805</v>
      </c>
      <c r="I22" s="40">
        <v>764.64</v>
      </c>
      <c r="J22" s="68" t="s">
        <v>591</v>
      </c>
    </row>
    <row r="23" spans="1:10" ht="49.5" customHeight="1">
      <c r="A23" s="38" t="s">
        <v>138</v>
      </c>
      <c r="B23" s="11" t="s">
        <v>171</v>
      </c>
      <c r="C23" s="11" t="s">
        <v>10</v>
      </c>
      <c r="D23" s="38" t="s">
        <v>138</v>
      </c>
      <c r="E23" s="37" t="s">
        <v>556</v>
      </c>
      <c r="F23" s="39" t="s">
        <v>169</v>
      </c>
      <c r="G23" s="11" t="s">
        <v>9</v>
      </c>
      <c r="H23" s="31">
        <v>40805</v>
      </c>
      <c r="I23" s="40">
        <v>764.64</v>
      </c>
      <c r="J23" s="68" t="s">
        <v>591</v>
      </c>
    </row>
    <row r="24" spans="1:10" ht="49.5" customHeight="1">
      <c r="A24" s="38" t="s">
        <v>172</v>
      </c>
      <c r="B24" s="11" t="s">
        <v>174</v>
      </c>
      <c r="C24" s="11" t="s">
        <v>143</v>
      </c>
      <c r="D24" s="38" t="s">
        <v>172</v>
      </c>
      <c r="E24" s="37" t="s">
        <v>556</v>
      </c>
      <c r="F24" s="39" t="s">
        <v>173</v>
      </c>
      <c r="G24" s="11" t="s">
        <v>9</v>
      </c>
      <c r="H24" s="31">
        <v>40802</v>
      </c>
      <c r="I24" s="40">
        <v>265.6</v>
      </c>
      <c r="J24" s="68" t="s">
        <v>591</v>
      </c>
    </row>
    <row r="25" spans="1:10" ht="49.5" customHeight="1">
      <c r="A25" s="38" t="s">
        <v>175</v>
      </c>
      <c r="B25" s="11" t="s">
        <v>177</v>
      </c>
      <c r="C25" s="11" t="s">
        <v>143</v>
      </c>
      <c r="D25" s="38" t="s">
        <v>175</v>
      </c>
      <c r="E25" s="37" t="s">
        <v>556</v>
      </c>
      <c r="F25" s="39" t="s">
        <v>176</v>
      </c>
      <c r="G25" s="11" t="s">
        <v>9</v>
      </c>
      <c r="H25" s="31">
        <v>40806</v>
      </c>
      <c r="I25" s="40">
        <v>796.5</v>
      </c>
      <c r="J25" s="68" t="s">
        <v>591</v>
      </c>
    </row>
    <row r="26" spans="1:10" ht="49.5" customHeight="1">
      <c r="A26" s="38" t="s">
        <v>138</v>
      </c>
      <c r="B26" s="11" t="s">
        <v>179</v>
      </c>
      <c r="C26" s="11" t="s">
        <v>10</v>
      </c>
      <c r="D26" s="38" t="s">
        <v>138</v>
      </c>
      <c r="E26" s="37" t="s">
        <v>556</v>
      </c>
      <c r="F26" s="39" t="s">
        <v>178</v>
      </c>
      <c r="G26" s="11" t="s">
        <v>9</v>
      </c>
      <c r="H26" s="31">
        <v>40803</v>
      </c>
      <c r="I26" s="40">
        <v>849.6</v>
      </c>
      <c r="J26" s="68" t="s">
        <v>591</v>
      </c>
    </row>
    <row r="27" spans="1:10" ht="49.5" customHeight="1">
      <c r="A27" s="38" t="s">
        <v>149</v>
      </c>
      <c r="B27" s="11" t="s">
        <v>181</v>
      </c>
      <c r="C27" s="11" t="s">
        <v>143</v>
      </c>
      <c r="D27" s="38" t="s">
        <v>149</v>
      </c>
      <c r="E27" s="37" t="s">
        <v>556</v>
      </c>
      <c r="F27" s="39" t="s">
        <v>180</v>
      </c>
      <c r="G27" s="11" t="s">
        <v>9</v>
      </c>
      <c r="H27" s="31">
        <v>40802</v>
      </c>
      <c r="I27" s="40">
        <v>150</v>
      </c>
      <c r="J27" s="68" t="s">
        <v>591</v>
      </c>
    </row>
    <row r="28" spans="1:10" ht="49.5" customHeight="1">
      <c r="A28" s="38" t="s">
        <v>182</v>
      </c>
      <c r="B28" s="11" t="s">
        <v>184</v>
      </c>
      <c r="C28" s="11" t="s">
        <v>143</v>
      </c>
      <c r="D28" s="38" t="s">
        <v>182</v>
      </c>
      <c r="E28" s="37" t="s">
        <v>556</v>
      </c>
      <c r="F28" s="39" t="s">
        <v>183</v>
      </c>
      <c r="G28" s="11" t="s">
        <v>9</v>
      </c>
      <c r="H28" s="31">
        <v>40801</v>
      </c>
      <c r="I28" s="40">
        <v>150</v>
      </c>
      <c r="J28" s="68" t="s">
        <v>591</v>
      </c>
    </row>
    <row r="29" spans="1:10" ht="49.5" customHeight="1">
      <c r="A29" s="38" t="s">
        <v>152</v>
      </c>
      <c r="B29" s="11" t="s">
        <v>186</v>
      </c>
      <c r="C29" s="11" t="s">
        <v>10</v>
      </c>
      <c r="D29" s="38" t="s">
        <v>152</v>
      </c>
      <c r="E29" s="37" t="s">
        <v>556</v>
      </c>
      <c r="F29" s="39" t="s">
        <v>185</v>
      </c>
      <c r="G29" s="11" t="s">
        <v>9</v>
      </c>
      <c r="H29" s="31">
        <v>40801</v>
      </c>
      <c r="I29" s="40">
        <v>1500</v>
      </c>
      <c r="J29" s="68" t="s">
        <v>591</v>
      </c>
    </row>
    <row r="30" spans="1:10" ht="49.5" customHeight="1">
      <c r="A30" s="38" t="s">
        <v>172</v>
      </c>
      <c r="B30" s="11" t="s">
        <v>188</v>
      </c>
      <c r="C30" s="11" t="s">
        <v>143</v>
      </c>
      <c r="D30" s="38" t="s">
        <v>172</v>
      </c>
      <c r="E30" s="37" t="s">
        <v>556</v>
      </c>
      <c r="F30" s="39" t="s">
        <v>187</v>
      </c>
      <c r="G30" s="11" t="s">
        <v>9</v>
      </c>
      <c r="H30" s="31">
        <v>40805</v>
      </c>
      <c r="I30" s="40">
        <v>300</v>
      </c>
      <c r="J30" s="68" t="s">
        <v>591</v>
      </c>
    </row>
    <row r="31" spans="1:10" ht="49.5" customHeight="1">
      <c r="A31" s="38" t="s">
        <v>155</v>
      </c>
      <c r="B31" s="11" t="s">
        <v>190</v>
      </c>
      <c r="C31" s="11" t="s">
        <v>10</v>
      </c>
      <c r="D31" s="38" t="s">
        <v>155</v>
      </c>
      <c r="E31" s="37" t="s">
        <v>556</v>
      </c>
      <c r="F31" s="39" t="s">
        <v>189</v>
      </c>
      <c r="G31" s="11" t="s">
        <v>9</v>
      </c>
      <c r="H31" s="31">
        <v>40805</v>
      </c>
      <c r="I31" s="40">
        <v>1500</v>
      </c>
      <c r="J31" s="68" t="s">
        <v>591</v>
      </c>
    </row>
    <row r="32" spans="1:10" ht="49.5" customHeight="1">
      <c r="A32" s="38" t="s">
        <v>191</v>
      </c>
      <c r="B32" s="11" t="s">
        <v>193</v>
      </c>
      <c r="C32" s="11" t="s">
        <v>143</v>
      </c>
      <c r="D32" s="38" t="s">
        <v>191</v>
      </c>
      <c r="E32" s="37" t="s">
        <v>556</v>
      </c>
      <c r="F32" s="39" t="s">
        <v>192</v>
      </c>
      <c r="G32" s="11" t="s">
        <v>9</v>
      </c>
      <c r="H32" s="31">
        <v>40805</v>
      </c>
      <c r="I32" s="40">
        <v>566.4</v>
      </c>
      <c r="J32" s="68" t="s">
        <v>591</v>
      </c>
    </row>
    <row r="33" spans="1:10" ht="49.5" customHeight="1">
      <c r="A33" s="38" t="s">
        <v>194</v>
      </c>
      <c r="B33" s="11" t="s">
        <v>196</v>
      </c>
      <c r="C33" s="11" t="s">
        <v>10</v>
      </c>
      <c r="D33" s="38" t="s">
        <v>194</v>
      </c>
      <c r="E33" s="37" t="s">
        <v>556</v>
      </c>
      <c r="F33" s="39" t="s">
        <v>195</v>
      </c>
      <c r="G33" s="11" t="s">
        <v>9</v>
      </c>
      <c r="H33" s="31">
        <v>40805</v>
      </c>
      <c r="I33" s="40">
        <v>400</v>
      </c>
      <c r="J33" s="68" t="s">
        <v>591</v>
      </c>
    </row>
    <row r="34" spans="1:10" ht="49.5" customHeight="1">
      <c r="A34" s="38" t="s">
        <v>194</v>
      </c>
      <c r="B34" s="11" t="s">
        <v>198</v>
      </c>
      <c r="C34" s="11" t="s">
        <v>10</v>
      </c>
      <c r="D34" s="38" t="s">
        <v>194</v>
      </c>
      <c r="E34" s="37" t="s">
        <v>556</v>
      </c>
      <c r="F34" s="39" t="s">
        <v>197</v>
      </c>
      <c r="G34" s="11" t="s">
        <v>9</v>
      </c>
      <c r="H34" s="31">
        <v>40803</v>
      </c>
      <c r="I34" s="40">
        <v>400</v>
      </c>
      <c r="J34" s="68" t="s">
        <v>591</v>
      </c>
    </row>
    <row r="35" spans="1:10" ht="49.5" customHeight="1">
      <c r="A35" s="38" t="s">
        <v>194</v>
      </c>
      <c r="B35" s="11" t="s">
        <v>200</v>
      </c>
      <c r="C35" s="11" t="s">
        <v>10</v>
      </c>
      <c r="D35" s="38" t="s">
        <v>194</v>
      </c>
      <c r="E35" s="37" t="s">
        <v>556</v>
      </c>
      <c r="F35" s="39" t="s">
        <v>199</v>
      </c>
      <c r="G35" s="11" t="s">
        <v>9</v>
      </c>
      <c r="H35" s="31">
        <v>40802</v>
      </c>
      <c r="I35" s="40">
        <v>400</v>
      </c>
      <c r="J35" s="68" t="s">
        <v>591</v>
      </c>
    </row>
    <row r="36" spans="1:10" ht="49.5" customHeight="1">
      <c r="A36" s="38" t="s">
        <v>201</v>
      </c>
      <c r="B36" s="11" t="s">
        <v>203</v>
      </c>
      <c r="C36" s="11" t="s">
        <v>10</v>
      </c>
      <c r="D36" s="38" t="s">
        <v>201</v>
      </c>
      <c r="E36" s="37" t="s">
        <v>556</v>
      </c>
      <c r="F36" s="39" t="s">
        <v>202</v>
      </c>
      <c r="G36" s="11" t="s">
        <v>9</v>
      </c>
      <c r="H36" s="31">
        <v>40806</v>
      </c>
      <c r="I36" s="40">
        <v>387.64</v>
      </c>
      <c r="J36" s="68" t="s">
        <v>591</v>
      </c>
    </row>
    <row r="37" spans="1:10" ht="49.5" customHeight="1">
      <c r="A37" s="38" t="s">
        <v>201</v>
      </c>
      <c r="B37" s="11" t="s">
        <v>204</v>
      </c>
      <c r="C37" s="11" t="s">
        <v>10</v>
      </c>
      <c r="D37" s="38" t="s">
        <v>201</v>
      </c>
      <c r="E37" s="37" t="s">
        <v>556</v>
      </c>
      <c r="F37" s="39" t="s">
        <v>202</v>
      </c>
      <c r="G37" s="11" t="s">
        <v>9</v>
      </c>
      <c r="H37" s="31">
        <v>40805</v>
      </c>
      <c r="I37" s="40">
        <v>387.63</v>
      </c>
      <c r="J37" s="68" t="s">
        <v>591</v>
      </c>
    </row>
    <row r="38" spans="1:10" ht="49.5" customHeight="1">
      <c r="A38" s="38" t="s">
        <v>201</v>
      </c>
      <c r="B38" s="11" t="s">
        <v>206</v>
      </c>
      <c r="C38" s="11" t="s">
        <v>10</v>
      </c>
      <c r="D38" s="38" t="s">
        <v>201</v>
      </c>
      <c r="E38" s="37" t="s">
        <v>556</v>
      </c>
      <c r="F38" s="39" t="s">
        <v>205</v>
      </c>
      <c r="G38" s="11" t="s">
        <v>9</v>
      </c>
      <c r="H38" s="31">
        <v>40802</v>
      </c>
      <c r="I38" s="40">
        <v>467.28</v>
      </c>
      <c r="J38" s="68" t="s">
        <v>591</v>
      </c>
    </row>
    <row r="39" spans="1:10" ht="49.5" customHeight="1">
      <c r="A39" s="38" t="s">
        <v>207</v>
      </c>
      <c r="B39" s="11" t="s">
        <v>209</v>
      </c>
      <c r="C39" s="11" t="s">
        <v>143</v>
      </c>
      <c r="D39" s="38" t="s">
        <v>207</v>
      </c>
      <c r="E39" s="37" t="s">
        <v>556</v>
      </c>
      <c r="F39" s="39" t="s">
        <v>208</v>
      </c>
      <c r="G39" s="11" t="s">
        <v>9</v>
      </c>
      <c r="H39" s="31">
        <v>40805</v>
      </c>
      <c r="I39" s="40">
        <v>497.96</v>
      </c>
      <c r="J39" s="68" t="s">
        <v>591</v>
      </c>
    </row>
    <row r="40" spans="1:10" ht="49.5" customHeight="1">
      <c r="A40" s="38" t="s">
        <v>210</v>
      </c>
      <c r="B40" s="11" t="s">
        <v>212</v>
      </c>
      <c r="C40" s="11" t="s">
        <v>143</v>
      </c>
      <c r="D40" s="38" t="s">
        <v>210</v>
      </c>
      <c r="E40" s="37" t="s">
        <v>556</v>
      </c>
      <c r="F40" s="39" t="s">
        <v>211</v>
      </c>
      <c r="G40" s="11" t="s">
        <v>9</v>
      </c>
      <c r="H40" s="31">
        <v>40802</v>
      </c>
      <c r="I40" s="40">
        <v>420</v>
      </c>
      <c r="J40" s="68" t="s">
        <v>591</v>
      </c>
    </row>
    <row r="41" spans="1:10" ht="49.5" customHeight="1">
      <c r="A41" s="38" t="s">
        <v>213</v>
      </c>
      <c r="B41" s="11" t="s">
        <v>215</v>
      </c>
      <c r="C41" s="11" t="s">
        <v>10</v>
      </c>
      <c r="D41" s="38" t="s">
        <v>213</v>
      </c>
      <c r="E41" s="37" t="s">
        <v>556</v>
      </c>
      <c r="F41" s="39" t="s">
        <v>214</v>
      </c>
      <c r="G41" s="11" t="s">
        <v>9</v>
      </c>
      <c r="H41" s="31">
        <v>40802</v>
      </c>
      <c r="I41" s="40">
        <v>1000</v>
      </c>
      <c r="J41" s="68" t="s">
        <v>591</v>
      </c>
    </row>
    <row r="42" spans="1:10" ht="49.5" customHeight="1">
      <c r="A42" s="38" t="s">
        <v>216</v>
      </c>
      <c r="B42" s="11" t="s">
        <v>218</v>
      </c>
      <c r="C42" s="11" t="s">
        <v>10</v>
      </c>
      <c r="D42" s="38" t="s">
        <v>216</v>
      </c>
      <c r="E42" s="37" t="s">
        <v>556</v>
      </c>
      <c r="F42" s="39" t="s">
        <v>217</v>
      </c>
      <c r="G42" s="11" t="s">
        <v>9</v>
      </c>
      <c r="H42" s="31">
        <v>40805</v>
      </c>
      <c r="I42" s="40">
        <v>1200</v>
      </c>
      <c r="J42" s="68" t="s">
        <v>591</v>
      </c>
    </row>
    <row r="43" spans="1:10" ht="49.5" customHeight="1">
      <c r="A43" s="38" t="s">
        <v>161</v>
      </c>
      <c r="B43" s="11" t="s">
        <v>220</v>
      </c>
      <c r="C43" s="11" t="s">
        <v>143</v>
      </c>
      <c r="D43" s="38" t="s">
        <v>161</v>
      </c>
      <c r="E43" s="37" t="s">
        <v>556</v>
      </c>
      <c r="F43" s="39" t="s">
        <v>219</v>
      </c>
      <c r="G43" s="11" t="s">
        <v>9</v>
      </c>
      <c r="H43" s="31">
        <v>40805</v>
      </c>
      <c r="I43" s="40">
        <v>600</v>
      </c>
      <c r="J43" s="68" t="s">
        <v>591</v>
      </c>
    </row>
    <row r="44" spans="1:10" ht="49.5" customHeight="1">
      <c r="A44" s="38" t="s">
        <v>221</v>
      </c>
      <c r="B44" s="11" t="s">
        <v>223</v>
      </c>
      <c r="C44" s="11" t="s">
        <v>10</v>
      </c>
      <c r="D44" s="38" t="s">
        <v>221</v>
      </c>
      <c r="E44" s="37" t="s">
        <v>556</v>
      </c>
      <c r="F44" s="39" t="s">
        <v>222</v>
      </c>
      <c r="G44" s="11" t="s">
        <v>9</v>
      </c>
      <c r="H44" s="31">
        <v>40802</v>
      </c>
      <c r="I44" s="40">
        <v>400</v>
      </c>
      <c r="J44" s="68" t="s">
        <v>591</v>
      </c>
    </row>
    <row r="45" spans="1:10" ht="49.5" customHeight="1">
      <c r="A45" s="38" t="s">
        <v>221</v>
      </c>
      <c r="B45" s="11" t="s">
        <v>225</v>
      </c>
      <c r="C45" s="11" t="s">
        <v>10</v>
      </c>
      <c r="D45" s="38" t="s">
        <v>221</v>
      </c>
      <c r="E45" s="37" t="s">
        <v>556</v>
      </c>
      <c r="F45" s="39" t="s">
        <v>224</v>
      </c>
      <c r="G45" s="11" t="s">
        <v>9</v>
      </c>
      <c r="H45" s="31">
        <v>40802</v>
      </c>
      <c r="I45" s="40">
        <v>400</v>
      </c>
      <c r="J45" s="68" t="s">
        <v>591</v>
      </c>
    </row>
    <row r="46" spans="1:10" ht="49.5" customHeight="1">
      <c r="A46" s="38" t="s">
        <v>226</v>
      </c>
      <c r="B46" s="11" t="s">
        <v>228</v>
      </c>
      <c r="C46" s="11" t="s">
        <v>10</v>
      </c>
      <c r="D46" s="38" t="s">
        <v>226</v>
      </c>
      <c r="E46" s="37" t="s">
        <v>556</v>
      </c>
      <c r="F46" s="39" t="s">
        <v>227</v>
      </c>
      <c r="G46" s="11" t="s">
        <v>9</v>
      </c>
      <c r="H46" s="31">
        <v>40802</v>
      </c>
      <c r="I46" s="40">
        <v>210</v>
      </c>
      <c r="J46" s="68" t="s">
        <v>591</v>
      </c>
    </row>
    <row r="47" spans="1:10" ht="49.5" customHeight="1">
      <c r="A47" s="38" t="s">
        <v>226</v>
      </c>
      <c r="B47" s="11" t="s">
        <v>229</v>
      </c>
      <c r="C47" s="11" t="s">
        <v>10</v>
      </c>
      <c r="D47" s="38" t="s">
        <v>226</v>
      </c>
      <c r="E47" s="37" t="s">
        <v>556</v>
      </c>
      <c r="F47" s="39" t="s">
        <v>227</v>
      </c>
      <c r="G47" s="11" t="s">
        <v>9</v>
      </c>
      <c r="H47" s="31">
        <v>40807</v>
      </c>
      <c r="I47" s="40">
        <v>150</v>
      </c>
      <c r="J47" s="68" t="s">
        <v>591</v>
      </c>
    </row>
    <row r="48" spans="1:10" ht="49.5" customHeight="1">
      <c r="A48" s="38" t="s">
        <v>230</v>
      </c>
      <c r="B48" s="11" t="s">
        <v>232</v>
      </c>
      <c r="C48" s="11" t="s">
        <v>10</v>
      </c>
      <c r="D48" s="38" t="s">
        <v>230</v>
      </c>
      <c r="E48" s="37" t="s">
        <v>556</v>
      </c>
      <c r="F48" s="39" t="s">
        <v>231</v>
      </c>
      <c r="G48" s="11" t="s">
        <v>9</v>
      </c>
      <c r="H48" s="31">
        <v>40802</v>
      </c>
      <c r="I48" s="40">
        <v>816.91</v>
      </c>
      <c r="J48" s="68" t="s">
        <v>591</v>
      </c>
    </row>
    <row r="49" spans="1:10" ht="49.5" customHeight="1">
      <c r="A49" s="38" t="s">
        <v>138</v>
      </c>
      <c r="B49" s="11" t="s">
        <v>234</v>
      </c>
      <c r="C49" s="11" t="s">
        <v>10</v>
      </c>
      <c r="D49" s="38" t="s">
        <v>138</v>
      </c>
      <c r="E49" s="37" t="s">
        <v>556</v>
      </c>
      <c r="F49" s="39" t="s">
        <v>233</v>
      </c>
      <c r="G49" s="11" t="s">
        <v>9</v>
      </c>
      <c r="H49" s="31">
        <v>40805</v>
      </c>
      <c r="I49" s="40">
        <v>856.8</v>
      </c>
      <c r="J49" s="68" t="s">
        <v>591</v>
      </c>
    </row>
    <row r="50" spans="1:10" ht="49.5" customHeight="1">
      <c r="A50" s="38" t="s">
        <v>235</v>
      </c>
      <c r="B50" s="11" t="s">
        <v>237</v>
      </c>
      <c r="C50" s="54" t="s">
        <v>143</v>
      </c>
      <c r="D50" s="38" t="s">
        <v>235</v>
      </c>
      <c r="E50" s="37" t="s">
        <v>556</v>
      </c>
      <c r="F50" s="39" t="s">
        <v>236</v>
      </c>
      <c r="G50" s="11" t="s">
        <v>9</v>
      </c>
      <c r="H50" s="31">
        <v>40805</v>
      </c>
      <c r="I50" s="40">
        <v>500</v>
      </c>
      <c r="J50" s="68" t="s">
        <v>591</v>
      </c>
    </row>
    <row r="51" spans="1:10" ht="49.5" customHeight="1">
      <c r="A51" s="38" t="s">
        <v>238</v>
      </c>
      <c r="B51" s="11" t="s">
        <v>240</v>
      </c>
      <c r="C51" s="11" t="s">
        <v>10</v>
      </c>
      <c r="D51" s="38" t="s">
        <v>238</v>
      </c>
      <c r="E51" s="37" t="s">
        <v>556</v>
      </c>
      <c r="F51" s="39" t="s">
        <v>239</v>
      </c>
      <c r="G51" s="11" t="s">
        <v>9</v>
      </c>
      <c r="H51" s="31">
        <v>40805</v>
      </c>
      <c r="I51" s="40">
        <v>1300</v>
      </c>
      <c r="J51" s="68" t="s">
        <v>591</v>
      </c>
    </row>
    <row r="52" spans="1:10" ht="49.5" customHeight="1" thickBot="1">
      <c r="A52" s="38" t="s">
        <v>241</v>
      </c>
      <c r="B52" s="11" t="s">
        <v>243</v>
      </c>
      <c r="C52" s="54" t="s">
        <v>10</v>
      </c>
      <c r="D52" s="38" t="s">
        <v>241</v>
      </c>
      <c r="E52" s="37" t="s">
        <v>556</v>
      </c>
      <c r="F52" s="38" t="s">
        <v>242</v>
      </c>
      <c r="G52" s="11" t="s">
        <v>9</v>
      </c>
      <c r="H52" s="69">
        <v>40802</v>
      </c>
      <c r="I52" s="70">
        <v>10226.76</v>
      </c>
      <c r="J52" s="68" t="s">
        <v>591</v>
      </c>
    </row>
    <row r="53" spans="2:9" ht="32.25" customHeight="1" thickBot="1">
      <c r="B53" s="72"/>
      <c r="C53" s="64"/>
      <c r="D53" s="72"/>
      <c r="E53" s="64"/>
      <c r="F53" s="72"/>
      <c r="G53" s="72"/>
      <c r="H53" s="71" t="s">
        <v>18</v>
      </c>
      <c r="I53" s="92">
        <f>SUM(I8:I52)</f>
        <v>35011.079999999994</v>
      </c>
    </row>
    <row r="54" spans="2:9" ht="12.75">
      <c r="B54" s="73"/>
      <c r="C54" s="74"/>
      <c r="D54" s="73"/>
      <c r="E54" s="64"/>
      <c r="F54" s="73"/>
      <c r="G54" s="73"/>
      <c r="H54" s="1"/>
      <c r="I54" s="1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15.7109375" style="0" customWidth="1"/>
    <col min="2" max="2" width="23.28125" style="0" customWidth="1"/>
    <col min="3" max="3" width="19.421875" style="0" customWidth="1"/>
    <col min="4" max="4" width="22.7109375" style="0" customWidth="1"/>
    <col min="6" max="6" width="31.8515625" style="0" customWidth="1"/>
    <col min="7" max="7" width="14.57421875" style="0" bestFit="1" customWidth="1"/>
    <col min="8" max="8" width="25.7109375" style="0" customWidth="1"/>
    <col min="9" max="10" width="14.7109375" style="0" customWidth="1"/>
  </cols>
  <sheetData>
    <row r="1" spans="2:9" ht="12.75">
      <c r="B1" s="1"/>
      <c r="C1" s="3"/>
      <c r="D1" s="1"/>
      <c r="F1" s="1"/>
      <c r="G1" s="1"/>
      <c r="H1" s="1"/>
      <c r="I1" s="1"/>
    </row>
    <row r="2" spans="1:10" ht="22.5" customHeight="1">
      <c r="A2" s="139" t="s">
        <v>244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2:9" ht="12.75">
      <c r="B3" s="24"/>
      <c r="C3" s="24"/>
      <c r="D3" s="24"/>
      <c r="F3" s="24"/>
      <c r="G3" s="24"/>
      <c r="H3" s="24"/>
      <c r="I3" s="24"/>
    </row>
    <row r="4" spans="1:9" ht="12.75">
      <c r="A4" s="3" t="s">
        <v>0</v>
      </c>
      <c r="B4" s="24"/>
      <c r="D4" s="24"/>
      <c r="F4" s="24"/>
      <c r="G4" s="24"/>
      <c r="H4" s="24"/>
      <c r="I4" s="24"/>
    </row>
    <row r="5" spans="1:9" ht="12.75">
      <c r="A5" s="3" t="s">
        <v>1</v>
      </c>
      <c r="B5" s="1"/>
      <c r="D5" s="1"/>
      <c r="F5" s="1"/>
      <c r="G5" s="1"/>
      <c r="H5" s="1"/>
      <c r="I5" s="1"/>
    </row>
    <row r="6" spans="1:9" ht="12.75">
      <c r="A6" s="3" t="s">
        <v>245</v>
      </c>
      <c r="B6" s="1"/>
      <c r="D6" s="1"/>
      <c r="F6" s="1"/>
      <c r="G6" s="1"/>
      <c r="H6" s="1"/>
      <c r="I6" s="1"/>
    </row>
    <row r="7" spans="2:9" ht="13.5" thickBot="1">
      <c r="B7" s="1"/>
      <c r="C7" s="1"/>
      <c r="D7" s="1"/>
      <c r="F7" s="1"/>
      <c r="G7" s="1"/>
      <c r="H7" s="1"/>
      <c r="I7" s="1"/>
    </row>
    <row r="8" spans="1:10" ht="49.5" customHeight="1" thickBot="1">
      <c r="A8" s="66" t="s">
        <v>560</v>
      </c>
      <c r="B8" s="67" t="s">
        <v>246</v>
      </c>
      <c r="C8" s="67" t="s">
        <v>2</v>
      </c>
      <c r="D8" s="67" t="s">
        <v>3</v>
      </c>
      <c r="E8" s="77" t="s">
        <v>557</v>
      </c>
      <c r="F8" s="67" t="s">
        <v>4</v>
      </c>
      <c r="G8" s="67" t="s">
        <v>6</v>
      </c>
      <c r="H8" s="67" t="s">
        <v>247</v>
      </c>
      <c r="I8" s="67" t="s">
        <v>8</v>
      </c>
      <c r="J8" s="19" t="s">
        <v>558</v>
      </c>
    </row>
    <row r="9" spans="1:10" ht="49.5" customHeight="1">
      <c r="A9" s="38" t="s">
        <v>248</v>
      </c>
      <c r="B9" s="11" t="s">
        <v>250</v>
      </c>
      <c r="C9" s="11" t="s">
        <v>12</v>
      </c>
      <c r="D9" s="38" t="s">
        <v>248</v>
      </c>
      <c r="E9" s="37" t="s">
        <v>556</v>
      </c>
      <c r="F9" s="39" t="s">
        <v>249</v>
      </c>
      <c r="G9" s="11" t="s">
        <v>9</v>
      </c>
      <c r="H9" s="31">
        <v>40807</v>
      </c>
      <c r="I9" s="40">
        <v>400</v>
      </c>
      <c r="J9" s="68" t="s">
        <v>591</v>
      </c>
    </row>
    <row r="10" spans="1:10" ht="49.5" customHeight="1">
      <c r="A10" s="38" t="s">
        <v>138</v>
      </c>
      <c r="B10" s="11" t="s">
        <v>252</v>
      </c>
      <c r="C10" s="11" t="s">
        <v>10</v>
      </c>
      <c r="D10" s="38" t="s">
        <v>138</v>
      </c>
      <c r="E10" s="37" t="s">
        <v>556</v>
      </c>
      <c r="F10" s="39" t="s">
        <v>251</v>
      </c>
      <c r="G10" s="11" t="s">
        <v>9</v>
      </c>
      <c r="H10" s="31">
        <v>40802</v>
      </c>
      <c r="I10" s="40">
        <v>1600</v>
      </c>
      <c r="J10" s="68" t="s">
        <v>591</v>
      </c>
    </row>
    <row r="11" spans="1:10" ht="49.5" customHeight="1">
      <c r="A11" s="39" t="s">
        <v>253</v>
      </c>
      <c r="B11" s="11" t="s">
        <v>255</v>
      </c>
      <c r="C11" s="11" t="s">
        <v>143</v>
      </c>
      <c r="D11" s="39" t="s">
        <v>253</v>
      </c>
      <c r="E11" s="37" t="s">
        <v>556</v>
      </c>
      <c r="F11" s="38" t="s">
        <v>254</v>
      </c>
      <c r="G11" s="11" t="s">
        <v>9</v>
      </c>
      <c r="H11" s="31">
        <v>40802</v>
      </c>
      <c r="I11" s="40">
        <v>300</v>
      </c>
      <c r="J11" s="68" t="s">
        <v>591</v>
      </c>
    </row>
    <row r="12" spans="1:10" ht="49.5" customHeight="1">
      <c r="A12" s="38" t="s">
        <v>138</v>
      </c>
      <c r="B12" s="11" t="s">
        <v>258</v>
      </c>
      <c r="C12" s="11" t="s">
        <v>256</v>
      </c>
      <c r="D12" s="38" t="s">
        <v>138</v>
      </c>
      <c r="E12" s="37" t="s">
        <v>556</v>
      </c>
      <c r="F12" s="39" t="s">
        <v>257</v>
      </c>
      <c r="G12" s="11" t="s">
        <v>9</v>
      </c>
      <c r="H12" s="31">
        <v>40802</v>
      </c>
      <c r="I12" s="40">
        <v>1440</v>
      </c>
      <c r="J12" s="68" t="s">
        <v>591</v>
      </c>
    </row>
    <row r="13" spans="1:10" ht="49.5" customHeight="1">
      <c r="A13" s="38" t="s">
        <v>259</v>
      </c>
      <c r="B13" s="11" t="s">
        <v>261</v>
      </c>
      <c r="C13" s="11" t="s">
        <v>12</v>
      </c>
      <c r="D13" s="38" t="s">
        <v>259</v>
      </c>
      <c r="E13" s="37" t="s">
        <v>556</v>
      </c>
      <c r="F13" s="39" t="s">
        <v>260</v>
      </c>
      <c r="G13" s="11" t="s">
        <v>9</v>
      </c>
      <c r="H13" s="31">
        <v>40806</v>
      </c>
      <c r="I13" s="40">
        <v>503.65</v>
      </c>
      <c r="J13" s="68" t="s">
        <v>591</v>
      </c>
    </row>
    <row r="14" spans="1:10" ht="49.5" customHeight="1">
      <c r="A14" s="38" t="s">
        <v>259</v>
      </c>
      <c r="B14" s="11" t="s">
        <v>263</v>
      </c>
      <c r="C14" s="11" t="s">
        <v>12</v>
      </c>
      <c r="D14" s="38" t="s">
        <v>259</v>
      </c>
      <c r="E14" s="37" t="s">
        <v>556</v>
      </c>
      <c r="F14" s="39" t="s">
        <v>262</v>
      </c>
      <c r="G14" s="11" t="s">
        <v>9</v>
      </c>
      <c r="H14" s="31">
        <v>40805</v>
      </c>
      <c r="I14" s="40">
        <v>369.35</v>
      </c>
      <c r="J14" s="68" t="s">
        <v>591</v>
      </c>
    </row>
    <row r="15" spans="1:10" ht="49.5" customHeight="1">
      <c r="A15" s="38" t="s">
        <v>264</v>
      </c>
      <c r="B15" s="11" t="s">
        <v>266</v>
      </c>
      <c r="C15" s="11" t="s">
        <v>13</v>
      </c>
      <c r="D15" s="38" t="s">
        <v>264</v>
      </c>
      <c r="E15" s="37" t="s">
        <v>556</v>
      </c>
      <c r="F15" s="39" t="s">
        <v>265</v>
      </c>
      <c r="G15" s="11" t="s">
        <v>9</v>
      </c>
      <c r="H15" s="31">
        <v>40802</v>
      </c>
      <c r="I15" s="40">
        <v>37</v>
      </c>
      <c r="J15" s="68" t="s">
        <v>591</v>
      </c>
    </row>
    <row r="16" spans="1:10" ht="49.5" customHeight="1">
      <c r="A16" s="38" t="s">
        <v>264</v>
      </c>
      <c r="B16" s="11" t="s">
        <v>268</v>
      </c>
      <c r="C16" s="11" t="s">
        <v>13</v>
      </c>
      <c r="D16" s="38" t="s">
        <v>264</v>
      </c>
      <c r="E16" s="37" t="s">
        <v>556</v>
      </c>
      <c r="F16" s="39" t="s">
        <v>267</v>
      </c>
      <c r="G16" s="11" t="s">
        <v>9</v>
      </c>
      <c r="H16" s="31">
        <v>40802</v>
      </c>
      <c r="I16" s="40">
        <v>190</v>
      </c>
      <c r="J16" s="68" t="s">
        <v>591</v>
      </c>
    </row>
    <row r="17" spans="1:10" ht="49.5" customHeight="1">
      <c r="A17" s="38" t="s">
        <v>264</v>
      </c>
      <c r="B17" s="11" t="s">
        <v>270</v>
      </c>
      <c r="C17" s="11" t="s">
        <v>12</v>
      </c>
      <c r="D17" s="38" t="s">
        <v>264</v>
      </c>
      <c r="E17" s="37" t="s">
        <v>556</v>
      </c>
      <c r="F17" s="39" t="s">
        <v>269</v>
      </c>
      <c r="G17" s="11" t="s">
        <v>9</v>
      </c>
      <c r="H17" s="31">
        <v>40802</v>
      </c>
      <c r="I17" s="40">
        <v>90</v>
      </c>
      <c r="J17" s="68" t="s">
        <v>591</v>
      </c>
    </row>
    <row r="18" spans="1:10" ht="49.5" customHeight="1">
      <c r="A18" s="38" t="s">
        <v>271</v>
      </c>
      <c r="B18" s="11" t="s">
        <v>273</v>
      </c>
      <c r="C18" s="11" t="s">
        <v>12</v>
      </c>
      <c r="D18" s="38" t="s">
        <v>271</v>
      </c>
      <c r="E18" s="37" t="s">
        <v>556</v>
      </c>
      <c r="F18" s="39" t="s">
        <v>272</v>
      </c>
      <c r="G18" s="11" t="s">
        <v>9</v>
      </c>
      <c r="H18" s="31">
        <v>40801</v>
      </c>
      <c r="I18" s="40">
        <v>283</v>
      </c>
      <c r="J18" s="68" t="s">
        <v>591</v>
      </c>
    </row>
    <row r="19" spans="1:10" ht="49.5" customHeight="1">
      <c r="A19" s="38" t="s">
        <v>274</v>
      </c>
      <c r="B19" s="11" t="s">
        <v>276</v>
      </c>
      <c r="C19" s="11" t="s">
        <v>14</v>
      </c>
      <c r="D19" s="38" t="s">
        <v>274</v>
      </c>
      <c r="E19" s="37" t="s">
        <v>556</v>
      </c>
      <c r="F19" s="39" t="s">
        <v>275</v>
      </c>
      <c r="G19" s="11" t="s">
        <v>9</v>
      </c>
      <c r="H19" s="31">
        <v>40801</v>
      </c>
      <c r="I19" s="40">
        <v>640</v>
      </c>
      <c r="J19" s="68" t="s">
        <v>591</v>
      </c>
    </row>
    <row r="20" spans="1:10" ht="49.5" customHeight="1">
      <c r="A20" s="38" t="s">
        <v>277</v>
      </c>
      <c r="B20" s="11" t="s">
        <v>279</v>
      </c>
      <c r="C20" s="11" t="s">
        <v>15</v>
      </c>
      <c r="D20" s="38" t="s">
        <v>277</v>
      </c>
      <c r="E20" s="37" t="s">
        <v>556</v>
      </c>
      <c r="F20" s="39" t="s">
        <v>278</v>
      </c>
      <c r="G20" s="11" t="s">
        <v>9</v>
      </c>
      <c r="H20" s="31">
        <v>40801</v>
      </c>
      <c r="I20" s="40">
        <v>800</v>
      </c>
      <c r="J20" s="68" t="s">
        <v>591</v>
      </c>
    </row>
    <row r="21" spans="1:10" ht="49.5" customHeight="1">
      <c r="A21" s="38" t="s">
        <v>115</v>
      </c>
      <c r="B21" s="11" t="s">
        <v>281</v>
      </c>
      <c r="C21" s="11" t="s">
        <v>13</v>
      </c>
      <c r="D21" s="38" t="s">
        <v>115</v>
      </c>
      <c r="E21" s="37" t="s">
        <v>556</v>
      </c>
      <c r="F21" s="39" t="s">
        <v>280</v>
      </c>
      <c r="G21" s="11" t="s">
        <v>9</v>
      </c>
      <c r="H21" s="31">
        <v>40802</v>
      </c>
      <c r="I21" s="40">
        <v>308</v>
      </c>
      <c r="J21" s="68" t="s">
        <v>591</v>
      </c>
    </row>
    <row r="22" spans="1:10" ht="49.5" customHeight="1">
      <c r="A22" s="38" t="s">
        <v>282</v>
      </c>
      <c r="B22" s="11" t="s">
        <v>284</v>
      </c>
      <c r="C22" s="11" t="s">
        <v>12</v>
      </c>
      <c r="D22" s="38" t="s">
        <v>282</v>
      </c>
      <c r="E22" s="37" t="s">
        <v>556</v>
      </c>
      <c r="F22" s="39" t="s">
        <v>283</v>
      </c>
      <c r="G22" s="11" t="s">
        <v>9</v>
      </c>
      <c r="H22" s="31">
        <v>40802</v>
      </c>
      <c r="I22" s="40">
        <v>327</v>
      </c>
      <c r="J22" s="68" t="s">
        <v>591</v>
      </c>
    </row>
    <row r="23" spans="1:10" ht="49.5" customHeight="1">
      <c r="A23" s="38" t="s">
        <v>285</v>
      </c>
      <c r="B23" s="11" t="s">
        <v>287</v>
      </c>
      <c r="C23" s="11" t="s">
        <v>10</v>
      </c>
      <c r="D23" s="38" t="s">
        <v>285</v>
      </c>
      <c r="E23" s="37" t="s">
        <v>556</v>
      </c>
      <c r="F23" s="39" t="s">
        <v>286</v>
      </c>
      <c r="G23" s="11" t="s">
        <v>9</v>
      </c>
      <c r="H23" s="31">
        <v>40802</v>
      </c>
      <c r="I23" s="40">
        <v>1050</v>
      </c>
      <c r="J23" s="68" t="s">
        <v>591</v>
      </c>
    </row>
    <row r="24" spans="1:10" ht="49.5" customHeight="1">
      <c r="A24" s="38" t="s">
        <v>288</v>
      </c>
      <c r="B24" s="11" t="s">
        <v>290</v>
      </c>
      <c r="C24" s="11" t="s">
        <v>10</v>
      </c>
      <c r="D24" s="38" t="s">
        <v>288</v>
      </c>
      <c r="E24" s="37" t="s">
        <v>556</v>
      </c>
      <c r="F24" s="39" t="s">
        <v>289</v>
      </c>
      <c r="G24" s="11" t="s">
        <v>9</v>
      </c>
      <c r="H24" s="31">
        <v>40806</v>
      </c>
      <c r="I24" s="40">
        <v>531</v>
      </c>
      <c r="J24" s="68" t="s">
        <v>591</v>
      </c>
    </row>
    <row r="25" spans="1:10" ht="49.5" customHeight="1">
      <c r="A25" s="38" t="s">
        <v>285</v>
      </c>
      <c r="B25" s="11" t="s">
        <v>292</v>
      </c>
      <c r="C25" s="11" t="s">
        <v>10</v>
      </c>
      <c r="D25" s="38" t="s">
        <v>285</v>
      </c>
      <c r="E25" s="37" t="s">
        <v>556</v>
      </c>
      <c r="F25" s="39" t="s">
        <v>291</v>
      </c>
      <c r="G25" s="11" t="s">
        <v>9</v>
      </c>
      <c r="H25" s="31">
        <v>40802</v>
      </c>
      <c r="I25" s="40">
        <v>531</v>
      </c>
      <c r="J25" s="68" t="s">
        <v>591</v>
      </c>
    </row>
    <row r="26" spans="1:10" ht="49.5" customHeight="1">
      <c r="A26" s="38" t="s">
        <v>259</v>
      </c>
      <c r="B26" s="11" t="s">
        <v>294</v>
      </c>
      <c r="C26" s="11" t="s">
        <v>12</v>
      </c>
      <c r="D26" s="38" t="s">
        <v>259</v>
      </c>
      <c r="E26" s="37" t="s">
        <v>556</v>
      </c>
      <c r="F26" s="39" t="s">
        <v>293</v>
      </c>
      <c r="G26" s="11" t="s">
        <v>9</v>
      </c>
      <c r="H26" s="31">
        <v>40807</v>
      </c>
      <c r="I26" s="40">
        <v>732.78</v>
      </c>
      <c r="J26" s="68" t="s">
        <v>591</v>
      </c>
    </row>
    <row r="27" spans="1:10" ht="49.5" customHeight="1">
      <c r="A27" s="38" t="s">
        <v>295</v>
      </c>
      <c r="B27" s="11" t="s">
        <v>297</v>
      </c>
      <c r="C27" s="11" t="s">
        <v>15</v>
      </c>
      <c r="D27" s="38" t="s">
        <v>295</v>
      </c>
      <c r="E27" s="37" t="s">
        <v>556</v>
      </c>
      <c r="F27" s="39" t="s">
        <v>296</v>
      </c>
      <c r="G27" s="11" t="s">
        <v>9</v>
      </c>
      <c r="H27" s="31">
        <v>40808</v>
      </c>
      <c r="I27" s="40">
        <v>1584.08</v>
      </c>
      <c r="J27" s="68" t="s">
        <v>591</v>
      </c>
    </row>
    <row r="28" spans="1:10" ht="49.5" customHeight="1">
      <c r="A28" s="38" t="s">
        <v>119</v>
      </c>
      <c r="B28" s="11" t="s">
        <v>299</v>
      </c>
      <c r="C28" s="11" t="s">
        <v>12</v>
      </c>
      <c r="D28" s="38" t="s">
        <v>119</v>
      </c>
      <c r="E28" s="37" t="s">
        <v>556</v>
      </c>
      <c r="F28" s="39" t="s">
        <v>298</v>
      </c>
      <c r="G28" s="11" t="s">
        <v>9</v>
      </c>
      <c r="H28" s="31">
        <v>40805</v>
      </c>
      <c r="I28" s="40">
        <v>212.4</v>
      </c>
      <c r="J28" s="68" t="s">
        <v>591</v>
      </c>
    </row>
    <row r="29" spans="1:10" ht="49.5" customHeight="1">
      <c r="A29" s="38" t="s">
        <v>300</v>
      </c>
      <c r="B29" s="11" t="s">
        <v>302</v>
      </c>
      <c r="C29" s="11" t="s">
        <v>15</v>
      </c>
      <c r="D29" s="38" t="s">
        <v>300</v>
      </c>
      <c r="E29" s="37" t="s">
        <v>556</v>
      </c>
      <c r="F29" s="39" t="s">
        <v>301</v>
      </c>
      <c r="G29" s="11" t="s">
        <v>9</v>
      </c>
      <c r="H29" s="31">
        <v>40837</v>
      </c>
      <c r="I29" s="40">
        <v>816.9</v>
      </c>
      <c r="J29" s="68" t="s">
        <v>591</v>
      </c>
    </row>
    <row r="30" spans="1:10" ht="49.5" customHeight="1">
      <c r="A30" s="38" t="s">
        <v>138</v>
      </c>
      <c r="B30" s="11" t="s">
        <v>304</v>
      </c>
      <c r="C30" s="11" t="s">
        <v>15</v>
      </c>
      <c r="D30" s="38" t="s">
        <v>138</v>
      </c>
      <c r="E30" s="37" t="s">
        <v>556</v>
      </c>
      <c r="F30" s="39" t="s">
        <v>303</v>
      </c>
      <c r="G30" s="11" t="s">
        <v>9</v>
      </c>
      <c r="H30" s="31">
        <v>40837</v>
      </c>
      <c r="I30" s="40">
        <v>1400</v>
      </c>
      <c r="J30" s="68" t="s">
        <v>591</v>
      </c>
    </row>
    <row r="31" spans="1:10" ht="49.5" customHeight="1">
      <c r="A31" s="38" t="s">
        <v>305</v>
      </c>
      <c r="B31" s="11" t="s">
        <v>307</v>
      </c>
      <c r="C31" s="11" t="s">
        <v>13</v>
      </c>
      <c r="D31" s="38" t="s">
        <v>305</v>
      </c>
      <c r="E31" s="37" t="s">
        <v>556</v>
      </c>
      <c r="F31" s="39" t="s">
        <v>306</v>
      </c>
      <c r="G31" s="11" t="s">
        <v>9</v>
      </c>
      <c r="H31" s="31">
        <v>40837</v>
      </c>
      <c r="I31" s="40">
        <v>500</v>
      </c>
      <c r="J31" s="68" t="s">
        <v>591</v>
      </c>
    </row>
    <row r="32" spans="1:10" ht="49.5" customHeight="1">
      <c r="A32" s="38" t="s">
        <v>308</v>
      </c>
      <c r="B32" s="11" t="s">
        <v>310</v>
      </c>
      <c r="C32" s="11" t="s">
        <v>15</v>
      </c>
      <c r="D32" s="38" t="s">
        <v>308</v>
      </c>
      <c r="E32" s="37" t="s">
        <v>556</v>
      </c>
      <c r="F32" s="39" t="s">
        <v>309</v>
      </c>
      <c r="G32" s="11" t="s">
        <v>9</v>
      </c>
      <c r="H32" s="31">
        <v>40840</v>
      </c>
      <c r="I32" s="40">
        <v>431.77</v>
      </c>
      <c r="J32" s="68" t="s">
        <v>591</v>
      </c>
    </row>
    <row r="33" spans="1:10" ht="49.5" customHeight="1">
      <c r="A33" s="38" t="s">
        <v>308</v>
      </c>
      <c r="B33" s="11" t="s">
        <v>312</v>
      </c>
      <c r="C33" s="11" t="s">
        <v>15</v>
      </c>
      <c r="D33" s="38" t="s">
        <v>308</v>
      </c>
      <c r="E33" s="37" t="s">
        <v>556</v>
      </c>
      <c r="F33" s="39" t="s">
        <v>311</v>
      </c>
      <c r="G33" s="11" t="s">
        <v>9</v>
      </c>
      <c r="H33" s="31">
        <v>40840</v>
      </c>
      <c r="I33" s="40">
        <v>431.77</v>
      </c>
      <c r="J33" s="68" t="s">
        <v>591</v>
      </c>
    </row>
    <row r="34" spans="1:10" ht="49.5" customHeight="1">
      <c r="A34" s="38" t="s">
        <v>308</v>
      </c>
      <c r="B34" s="11" t="s">
        <v>314</v>
      </c>
      <c r="C34" s="11" t="s">
        <v>15</v>
      </c>
      <c r="D34" s="38" t="s">
        <v>308</v>
      </c>
      <c r="E34" s="37" t="s">
        <v>556</v>
      </c>
      <c r="F34" s="39" t="s">
        <v>313</v>
      </c>
      <c r="G34" s="11" t="s">
        <v>9</v>
      </c>
      <c r="H34" s="31">
        <v>40840</v>
      </c>
      <c r="I34" s="40">
        <v>431.77</v>
      </c>
      <c r="J34" s="68" t="s">
        <v>591</v>
      </c>
    </row>
    <row r="35" spans="1:10" ht="49.5" customHeight="1">
      <c r="A35" s="38" t="s">
        <v>94</v>
      </c>
      <c r="B35" s="11" t="s">
        <v>316</v>
      </c>
      <c r="C35" s="11" t="s">
        <v>12</v>
      </c>
      <c r="D35" s="38" t="s">
        <v>94</v>
      </c>
      <c r="E35" s="37" t="s">
        <v>556</v>
      </c>
      <c r="F35" s="39" t="s">
        <v>315</v>
      </c>
      <c r="G35" s="11" t="s">
        <v>9</v>
      </c>
      <c r="H35" s="31">
        <v>40837</v>
      </c>
      <c r="I35" s="40">
        <v>97.5</v>
      </c>
      <c r="J35" s="68" t="s">
        <v>591</v>
      </c>
    </row>
    <row r="36" spans="1:10" ht="49.5" customHeight="1">
      <c r="A36" s="38" t="s">
        <v>317</v>
      </c>
      <c r="B36" s="11" t="s">
        <v>319</v>
      </c>
      <c r="C36" s="11" t="s">
        <v>15</v>
      </c>
      <c r="D36" s="38" t="s">
        <v>317</v>
      </c>
      <c r="E36" s="37" t="s">
        <v>556</v>
      </c>
      <c r="F36" s="39" t="s">
        <v>318</v>
      </c>
      <c r="G36" s="11" t="s">
        <v>9</v>
      </c>
      <c r="H36" s="31">
        <v>40837</v>
      </c>
      <c r="I36" s="40">
        <v>800</v>
      </c>
      <c r="J36" s="68" t="s">
        <v>591</v>
      </c>
    </row>
    <row r="37" spans="1:10" ht="49.5" customHeight="1">
      <c r="A37" s="38" t="s">
        <v>320</v>
      </c>
      <c r="B37" s="11" t="s">
        <v>322</v>
      </c>
      <c r="C37" s="11" t="s">
        <v>12</v>
      </c>
      <c r="D37" s="38" t="s">
        <v>320</v>
      </c>
      <c r="E37" s="37" t="s">
        <v>556</v>
      </c>
      <c r="F37" s="39" t="s">
        <v>321</v>
      </c>
      <c r="G37" s="11" t="s">
        <v>9</v>
      </c>
      <c r="H37" s="31">
        <v>40837</v>
      </c>
      <c r="I37" s="40">
        <v>195</v>
      </c>
      <c r="J37" s="68" t="s">
        <v>591</v>
      </c>
    </row>
    <row r="38" spans="1:10" ht="49.5" customHeight="1">
      <c r="A38" s="38" t="s">
        <v>248</v>
      </c>
      <c r="B38" s="11" t="s">
        <v>324</v>
      </c>
      <c r="C38" s="11" t="s">
        <v>13</v>
      </c>
      <c r="D38" s="38" t="s">
        <v>248</v>
      </c>
      <c r="E38" s="37" t="s">
        <v>556</v>
      </c>
      <c r="F38" s="39" t="s">
        <v>323</v>
      </c>
      <c r="G38" s="11" t="s">
        <v>9</v>
      </c>
      <c r="H38" s="31">
        <v>40837</v>
      </c>
      <c r="I38" s="40">
        <v>900</v>
      </c>
      <c r="J38" s="68" t="s">
        <v>591</v>
      </c>
    </row>
    <row r="39" spans="1:10" ht="49.5" customHeight="1">
      <c r="A39" s="11" t="s">
        <v>119</v>
      </c>
      <c r="B39" s="11" t="s">
        <v>326</v>
      </c>
      <c r="C39" s="11" t="s">
        <v>12</v>
      </c>
      <c r="D39" s="11" t="s">
        <v>119</v>
      </c>
      <c r="E39" s="37" t="s">
        <v>556</v>
      </c>
      <c r="F39" s="38" t="s">
        <v>325</v>
      </c>
      <c r="G39" s="11" t="s">
        <v>9</v>
      </c>
      <c r="H39" s="31">
        <v>40836</v>
      </c>
      <c r="I39" s="40">
        <v>637.2</v>
      </c>
      <c r="J39" s="68" t="s">
        <v>591</v>
      </c>
    </row>
    <row r="40" spans="1:10" ht="49.5" customHeight="1">
      <c r="A40" s="38" t="s">
        <v>327</v>
      </c>
      <c r="B40" s="11" t="s">
        <v>329</v>
      </c>
      <c r="C40" s="11" t="s">
        <v>10</v>
      </c>
      <c r="D40" s="38" t="s">
        <v>327</v>
      </c>
      <c r="E40" s="37" t="s">
        <v>556</v>
      </c>
      <c r="F40" s="38" t="s">
        <v>328</v>
      </c>
      <c r="G40" s="11" t="s">
        <v>9</v>
      </c>
      <c r="H40" s="31">
        <v>40837</v>
      </c>
      <c r="I40" s="40">
        <v>613.6</v>
      </c>
      <c r="J40" s="68" t="s">
        <v>591</v>
      </c>
    </row>
    <row r="41" spans="1:10" ht="49.5" customHeight="1">
      <c r="A41" s="38" t="s">
        <v>327</v>
      </c>
      <c r="B41" s="11" t="s">
        <v>331</v>
      </c>
      <c r="C41" s="11" t="s">
        <v>10</v>
      </c>
      <c r="D41" s="38" t="s">
        <v>327</v>
      </c>
      <c r="E41" s="37" t="s">
        <v>556</v>
      </c>
      <c r="F41" s="38" t="s">
        <v>330</v>
      </c>
      <c r="G41" s="11" t="s">
        <v>9</v>
      </c>
      <c r="H41" s="31">
        <v>40840</v>
      </c>
      <c r="I41" s="40">
        <v>1500</v>
      </c>
      <c r="J41" s="68" t="s">
        <v>591</v>
      </c>
    </row>
    <row r="42" spans="1:10" ht="49.5" customHeight="1">
      <c r="A42" s="38" t="s">
        <v>327</v>
      </c>
      <c r="B42" s="11" t="s">
        <v>333</v>
      </c>
      <c r="C42" s="11" t="s">
        <v>10</v>
      </c>
      <c r="D42" s="38" t="s">
        <v>327</v>
      </c>
      <c r="E42" s="37" t="s">
        <v>556</v>
      </c>
      <c r="F42" s="38" t="s">
        <v>332</v>
      </c>
      <c r="G42" s="11" t="s">
        <v>9</v>
      </c>
      <c r="H42" s="31">
        <v>40869</v>
      </c>
      <c r="I42" s="40">
        <v>400</v>
      </c>
      <c r="J42" s="68" t="s">
        <v>591</v>
      </c>
    </row>
    <row r="43" spans="1:10" ht="49.5" customHeight="1">
      <c r="A43" s="38" t="s">
        <v>334</v>
      </c>
      <c r="B43" s="11" t="s">
        <v>336</v>
      </c>
      <c r="C43" s="11" t="s">
        <v>256</v>
      </c>
      <c r="D43" s="38" t="s">
        <v>334</v>
      </c>
      <c r="E43" s="37" t="s">
        <v>556</v>
      </c>
      <c r="F43" s="38" t="s">
        <v>335</v>
      </c>
      <c r="G43" s="11" t="s">
        <v>9</v>
      </c>
      <c r="H43" s="31">
        <v>40843</v>
      </c>
      <c r="I43" s="40">
        <v>400</v>
      </c>
      <c r="J43" s="68" t="s">
        <v>591</v>
      </c>
    </row>
    <row r="44" spans="1:10" ht="49.5" customHeight="1">
      <c r="A44" s="38" t="s">
        <v>334</v>
      </c>
      <c r="B44" s="11" t="s">
        <v>338</v>
      </c>
      <c r="C44" s="11" t="s">
        <v>256</v>
      </c>
      <c r="D44" s="38" t="s">
        <v>334</v>
      </c>
      <c r="E44" s="37" t="s">
        <v>556</v>
      </c>
      <c r="F44" s="38" t="s">
        <v>337</v>
      </c>
      <c r="G44" s="11" t="s">
        <v>9</v>
      </c>
      <c r="H44" s="31">
        <v>40836</v>
      </c>
      <c r="I44" s="40">
        <v>400</v>
      </c>
      <c r="J44" s="68" t="s">
        <v>591</v>
      </c>
    </row>
    <row r="45" spans="1:10" ht="49.5" customHeight="1">
      <c r="A45" s="38" t="s">
        <v>191</v>
      </c>
      <c r="B45" s="11" t="s">
        <v>340</v>
      </c>
      <c r="C45" s="41" t="s">
        <v>256</v>
      </c>
      <c r="D45" s="38" t="s">
        <v>191</v>
      </c>
      <c r="E45" s="37" t="s">
        <v>556</v>
      </c>
      <c r="F45" s="38" t="s">
        <v>339</v>
      </c>
      <c r="G45" s="11" t="s">
        <v>9</v>
      </c>
      <c r="H45" s="31">
        <v>40837</v>
      </c>
      <c r="I45" s="40">
        <v>566.4</v>
      </c>
      <c r="J45" s="68" t="s">
        <v>591</v>
      </c>
    </row>
    <row r="46" spans="1:10" ht="49.5" customHeight="1">
      <c r="A46" s="38" t="s">
        <v>191</v>
      </c>
      <c r="B46" s="11" t="s">
        <v>342</v>
      </c>
      <c r="C46" s="41" t="s">
        <v>256</v>
      </c>
      <c r="D46" s="38" t="s">
        <v>191</v>
      </c>
      <c r="E46" s="37" t="s">
        <v>556</v>
      </c>
      <c r="F46" s="38" t="s">
        <v>341</v>
      </c>
      <c r="G46" s="11" t="s">
        <v>9</v>
      </c>
      <c r="H46" s="31">
        <v>40836</v>
      </c>
      <c r="I46" s="40">
        <v>226.56</v>
      </c>
      <c r="J46" s="68" t="s">
        <v>591</v>
      </c>
    </row>
    <row r="47" spans="1:10" ht="49.5" customHeight="1">
      <c r="A47" s="38" t="s">
        <v>115</v>
      </c>
      <c r="B47" s="11" t="s">
        <v>344</v>
      </c>
      <c r="C47" s="11" t="s">
        <v>12</v>
      </c>
      <c r="D47" s="38" t="s">
        <v>115</v>
      </c>
      <c r="E47" s="37" t="s">
        <v>556</v>
      </c>
      <c r="F47" s="38" t="s">
        <v>343</v>
      </c>
      <c r="G47" s="11" t="s">
        <v>9</v>
      </c>
      <c r="H47" s="31">
        <v>40868</v>
      </c>
      <c r="I47" s="40">
        <v>720</v>
      </c>
      <c r="J47" s="68" t="s">
        <v>591</v>
      </c>
    </row>
    <row r="48" spans="1:10" ht="49.5" customHeight="1">
      <c r="A48" s="38" t="s">
        <v>138</v>
      </c>
      <c r="B48" s="11" t="s">
        <v>346</v>
      </c>
      <c r="C48" s="11" t="s">
        <v>10</v>
      </c>
      <c r="D48" s="38" t="s">
        <v>138</v>
      </c>
      <c r="E48" s="37" t="s">
        <v>556</v>
      </c>
      <c r="F48" s="38" t="s">
        <v>345</v>
      </c>
      <c r="G48" s="11" t="s">
        <v>9</v>
      </c>
      <c r="H48" s="31">
        <v>40837</v>
      </c>
      <c r="I48" s="40">
        <v>1270</v>
      </c>
      <c r="J48" s="68" t="s">
        <v>591</v>
      </c>
    </row>
    <row r="49" spans="1:10" ht="49.5" customHeight="1">
      <c r="A49" s="11" t="s">
        <v>16</v>
      </c>
      <c r="B49" s="11" t="s">
        <v>348</v>
      </c>
      <c r="C49" s="11" t="s">
        <v>13</v>
      </c>
      <c r="D49" s="11" t="s">
        <v>16</v>
      </c>
      <c r="E49" s="37" t="s">
        <v>556</v>
      </c>
      <c r="F49" s="38" t="s">
        <v>347</v>
      </c>
      <c r="G49" s="11" t="s">
        <v>9</v>
      </c>
      <c r="H49" s="31">
        <v>40837</v>
      </c>
      <c r="I49" s="40">
        <v>413</v>
      </c>
      <c r="J49" s="68" t="s">
        <v>591</v>
      </c>
    </row>
    <row r="50" spans="1:10" ht="49.5" customHeight="1">
      <c r="A50" s="11" t="s">
        <v>349</v>
      </c>
      <c r="B50" s="11" t="s">
        <v>351</v>
      </c>
      <c r="C50" s="11" t="s">
        <v>13</v>
      </c>
      <c r="D50" s="11" t="s">
        <v>349</v>
      </c>
      <c r="E50" s="37" t="s">
        <v>556</v>
      </c>
      <c r="F50" s="38" t="s">
        <v>350</v>
      </c>
      <c r="G50" s="11" t="s">
        <v>9</v>
      </c>
      <c r="H50" s="31">
        <v>40837</v>
      </c>
      <c r="I50" s="40">
        <v>699</v>
      </c>
      <c r="J50" s="68" t="s">
        <v>591</v>
      </c>
    </row>
    <row r="51" spans="1:10" ht="49.5" customHeight="1">
      <c r="A51" s="11" t="s">
        <v>235</v>
      </c>
      <c r="B51" s="11" t="s">
        <v>353</v>
      </c>
      <c r="C51" s="11" t="s">
        <v>12</v>
      </c>
      <c r="D51" s="11" t="s">
        <v>235</v>
      </c>
      <c r="E51" s="37" t="s">
        <v>556</v>
      </c>
      <c r="F51" s="38" t="s">
        <v>352</v>
      </c>
      <c r="G51" s="11" t="s">
        <v>9</v>
      </c>
      <c r="H51" s="31">
        <v>40837</v>
      </c>
      <c r="I51" s="40">
        <v>699</v>
      </c>
      <c r="J51" s="68" t="s">
        <v>591</v>
      </c>
    </row>
    <row r="52" spans="1:10" ht="49.5" customHeight="1">
      <c r="A52" s="11" t="s">
        <v>354</v>
      </c>
      <c r="B52" s="11" t="s">
        <v>356</v>
      </c>
      <c r="C52" s="11" t="s">
        <v>13</v>
      </c>
      <c r="D52" s="11" t="s">
        <v>354</v>
      </c>
      <c r="E52" s="37" t="s">
        <v>556</v>
      </c>
      <c r="F52" s="38" t="s">
        <v>355</v>
      </c>
      <c r="G52" s="11" t="s">
        <v>9</v>
      </c>
      <c r="H52" s="31">
        <v>40836</v>
      </c>
      <c r="I52" s="40">
        <v>96</v>
      </c>
      <c r="J52" s="68" t="s">
        <v>591</v>
      </c>
    </row>
    <row r="53" spans="1:10" ht="49.5" customHeight="1">
      <c r="A53" s="38" t="s">
        <v>138</v>
      </c>
      <c r="B53" s="11" t="s">
        <v>358</v>
      </c>
      <c r="C53" s="11" t="s">
        <v>14</v>
      </c>
      <c r="D53" s="38" t="s">
        <v>138</v>
      </c>
      <c r="E53" s="37" t="s">
        <v>556</v>
      </c>
      <c r="F53" s="38" t="s">
        <v>357</v>
      </c>
      <c r="G53" s="11" t="s">
        <v>9</v>
      </c>
      <c r="H53" s="31">
        <v>40836</v>
      </c>
      <c r="I53" s="40">
        <v>612</v>
      </c>
      <c r="J53" s="68" t="s">
        <v>591</v>
      </c>
    </row>
    <row r="54" spans="1:10" ht="49.5" customHeight="1">
      <c r="A54" s="11" t="s">
        <v>354</v>
      </c>
      <c r="B54" s="11" t="s">
        <v>360</v>
      </c>
      <c r="C54" s="11" t="s">
        <v>12</v>
      </c>
      <c r="D54" s="11" t="s">
        <v>354</v>
      </c>
      <c r="E54" s="37" t="s">
        <v>556</v>
      </c>
      <c r="F54" s="38" t="s">
        <v>359</v>
      </c>
      <c r="G54" s="11" t="s">
        <v>9</v>
      </c>
      <c r="H54" s="31">
        <v>40837</v>
      </c>
      <c r="I54" s="40">
        <v>300</v>
      </c>
      <c r="J54" s="68" t="s">
        <v>591</v>
      </c>
    </row>
    <row r="55" spans="1:10" ht="49.5" customHeight="1">
      <c r="A55" s="11" t="s">
        <v>354</v>
      </c>
      <c r="B55" s="11" t="s">
        <v>362</v>
      </c>
      <c r="C55" s="11" t="s">
        <v>12</v>
      </c>
      <c r="D55" s="11" t="s">
        <v>354</v>
      </c>
      <c r="E55" s="37" t="s">
        <v>556</v>
      </c>
      <c r="F55" s="38" t="s">
        <v>361</v>
      </c>
      <c r="G55" s="11" t="s">
        <v>9</v>
      </c>
      <c r="H55" s="31">
        <v>40836</v>
      </c>
      <c r="I55" s="40">
        <v>600</v>
      </c>
      <c r="J55" s="68" t="s">
        <v>591</v>
      </c>
    </row>
    <row r="56" spans="1:10" ht="49.5" customHeight="1">
      <c r="A56" s="38" t="s">
        <v>264</v>
      </c>
      <c r="B56" s="11" t="s">
        <v>364</v>
      </c>
      <c r="C56" s="11" t="s">
        <v>12</v>
      </c>
      <c r="D56" s="38" t="s">
        <v>264</v>
      </c>
      <c r="E56" s="37" t="s">
        <v>556</v>
      </c>
      <c r="F56" s="38" t="s">
        <v>363</v>
      </c>
      <c r="G56" s="11" t="s">
        <v>9</v>
      </c>
      <c r="H56" s="31">
        <v>40836</v>
      </c>
      <c r="I56" s="40">
        <v>288</v>
      </c>
      <c r="J56" s="68" t="s">
        <v>591</v>
      </c>
    </row>
    <row r="57" spans="1:10" ht="49.5" customHeight="1">
      <c r="A57" s="11" t="s">
        <v>210</v>
      </c>
      <c r="B57" s="11" t="s">
        <v>366</v>
      </c>
      <c r="C57" s="11" t="s">
        <v>12</v>
      </c>
      <c r="D57" s="11" t="s">
        <v>210</v>
      </c>
      <c r="E57" s="37" t="s">
        <v>556</v>
      </c>
      <c r="F57" s="38" t="s">
        <v>365</v>
      </c>
      <c r="G57" s="11" t="s">
        <v>9</v>
      </c>
      <c r="H57" s="31">
        <v>40836</v>
      </c>
      <c r="I57" s="40">
        <v>435</v>
      </c>
      <c r="J57" s="68" t="s">
        <v>591</v>
      </c>
    </row>
    <row r="58" spans="1:10" ht="49.5" customHeight="1">
      <c r="A58" s="38" t="s">
        <v>367</v>
      </c>
      <c r="B58" s="11" t="s">
        <v>369</v>
      </c>
      <c r="C58" s="11" t="s">
        <v>12</v>
      </c>
      <c r="D58" s="38" t="s">
        <v>367</v>
      </c>
      <c r="E58" s="37" t="s">
        <v>556</v>
      </c>
      <c r="F58" s="38" t="s">
        <v>368</v>
      </c>
      <c r="G58" s="11" t="s">
        <v>9</v>
      </c>
      <c r="H58" s="31">
        <v>40836</v>
      </c>
      <c r="I58" s="42">
        <v>1100</v>
      </c>
      <c r="J58" s="68" t="s">
        <v>591</v>
      </c>
    </row>
    <row r="59" spans="1:10" ht="49.5" customHeight="1">
      <c r="A59" s="11" t="s">
        <v>370</v>
      </c>
      <c r="B59" s="11" t="s">
        <v>372</v>
      </c>
      <c r="C59" s="11" t="s">
        <v>12</v>
      </c>
      <c r="D59" s="11" t="s">
        <v>370</v>
      </c>
      <c r="E59" s="37" t="s">
        <v>556</v>
      </c>
      <c r="F59" s="38" t="s">
        <v>371</v>
      </c>
      <c r="G59" s="11" t="s">
        <v>9</v>
      </c>
      <c r="H59" s="31">
        <v>40840</v>
      </c>
      <c r="I59" s="40">
        <v>400</v>
      </c>
      <c r="J59" s="68" t="s">
        <v>591</v>
      </c>
    </row>
    <row r="60" spans="1:10" ht="49.5" customHeight="1">
      <c r="A60" s="43" t="s">
        <v>373</v>
      </c>
      <c r="B60" s="41" t="s">
        <v>375</v>
      </c>
      <c r="C60" s="41" t="s">
        <v>14</v>
      </c>
      <c r="D60" s="43" t="s">
        <v>373</v>
      </c>
      <c r="E60" s="37" t="s">
        <v>556</v>
      </c>
      <c r="F60" s="43" t="s">
        <v>374</v>
      </c>
      <c r="G60" s="11" t="s">
        <v>9</v>
      </c>
      <c r="H60" s="31">
        <v>40837</v>
      </c>
      <c r="I60" s="44">
        <v>1200</v>
      </c>
      <c r="J60" s="68" t="s">
        <v>591</v>
      </c>
    </row>
    <row r="61" spans="1:10" ht="49.5" customHeight="1">
      <c r="A61" s="43" t="s">
        <v>376</v>
      </c>
      <c r="B61" s="41" t="s">
        <v>378</v>
      </c>
      <c r="C61" s="41" t="s">
        <v>14</v>
      </c>
      <c r="D61" s="43" t="s">
        <v>376</v>
      </c>
      <c r="E61" s="37" t="s">
        <v>556</v>
      </c>
      <c r="F61" s="43" t="s">
        <v>377</v>
      </c>
      <c r="G61" s="11" t="s">
        <v>9</v>
      </c>
      <c r="H61" s="31">
        <v>40837</v>
      </c>
      <c r="I61" s="44">
        <v>1200</v>
      </c>
      <c r="J61" s="68" t="s">
        <v>591</v>
      </c>
    </row>
    <row r="62" spans="1:10" ht="49.5" customHeight="1">
      <c r="A62" s="43" t="s">
        <v>161</v>
      </c>
      <c r="B62" s="41" t="s">
        <v>380</v>
      </c>
      <c r="C62" s="41" t="s">
        <v>14</v>
      </c>
      <c r="D62" s="43" t="s">
        <v>161</v>
      </c>
      <c r="E62" s="37" t="s">
        <v>556</v>
      </c>
      <c r="F62" s="43" t="s">
        <v>379</v>
      </c>
      <c r="G62" s="11" t="s">
        <v>9</v>
      </c>
      <c r="H62" s="31">
        <v>40837</v>
      </c>
      <c r="I62" s="44">
        <v>720</v>
      </c>
      <c r="J62" s="68" t="s">
        <v>591</v>
      </c>
    </row>
    <row r="63" spans="1:10" ht="49.5" customHeight="1">
      <c r="A63" s="38" t="s">
        <v>327</v>
      </c>
      <c r="B63" s="41" t="s">
        <v>382</v>
      </c>
      <c r="C63" s="41" t="s">
        <v>14</v>
      </c>
      <c r="D63" s="38" t="s">
        <v>327</v>
      </c>
      <c r="E63" s="37" t="s">
        <v>556</v>
      </c>
      <c r="F63" s="43" t="s">
        <v>381</v>
      </c>
      <c r="G63" s="11" t="s">
        <v>9</v>
      </c>
      <c r="H63" s="31">
        <v>40841</v>
      </c>
      <c r="I63" s="44">
        <v>849.6</v>
      </c>
      <c r="J63" s="68" t="s">
        <v>591</v>
      </c>
    </row>
    <row r="64" spans="1:10" ht="49.5" customHeight="1">
      <c r="A64" s="38" t="s">
        <v>117</v>
      </c>
      <c r="B64" s="41" t="s">
        <v>384</v>
      </c>
      <c r="C64" s="41" t="s">
        <v>12</v>
      </c>
      <c r="D64" s="38" t="s">
        <v>117</v>
      </c>
      <c r="E64" s="37" t="s">
        <v>556</v>
      </c>
      <c r="F64" s="43" t="s">
        <v>383</v>
      </c>
      <c r="G64" s="11" t="s">
        <v>9</v>
      </c>
      <c r="H64" s="31">
        <v>40842</v>
      </c>
      <c r="I64" s="44">
        <v>1150</v>
      </c>
      <c r="J64" s="68" t="s">
        <v>591</v>
      </c>
    </row>
    <row r="65" spans="1:10" ht="49.5" customHeight="1">
      <c r="A65" s="38" t="s">
        <v>138</v>
      </c>
      <c r="B65" s="41" t="s">
        <v>386</v>
      </c>
      <c r="C65" s="41" t="s">
        <v>14</v>
      </c>
      <c r="D65" s="38" t="s">
        <v>138</v>
      </c>
      <c r="E65" s="37" t="s">
        <v>556</v>
      </c>
      <c r="F65" s="43" t="s">
        <v>385</v>
      </c>
      <c r="G65" s="11" t="s">
        <v>9</v>
      </c>
      <c r="H65" s="31">
        <v>40827</v>
      </c>
      <c r="I65" s="44">
        <v>254.88</v>
      </c>
      <c r="J65" s="68" t="s">
        <v>591</v>
      </c>
    </row>
    <row r="66" spans="1:10" ht="49.5" customHeight="1">
      <c r="A66" s="38" t="s">
        <v>138</v>
      </c>
      <c r="B66" s="41" t="s">
        <v>388</v>
      </c>
      <c r="C66" s="41" t="s">
        <v>14</v>
      </c>
      <c r="D66" s="38" t="s">
        <v>138</v>
      </c>
      <c r="E66" s="37" t="s">
        <v>556</v>
      </c>
      <c r="F66" s="43" t="s">
        <v>387</v>
      </c>
      <c r="G66" s="11" t="s">
        <v>9</v>
      </c>
      <c r="H66" s="31">
        <v>40840</v>
      </c>
      <c r="I66" s="44">
        <v>700</v>
      </c>
      <c r="J66" s="68" t="s">
        <v>591</v>
      </c>
    </row>
    <row r="67" spans="1:10" ht="49.5" customHeight="1">
      <c r="A67" s="38" t="s">
        <v>138</v>
      </c>
      <c r="B67" s="41" t="s">
        <v>390</v>
      </c>
      <c r="C67" s="41" t="s">
        <v>14</v>
      </c>
      <c r="D67" s="38" t="s">
        <v>138</v>
      </c>
      <c r="E67" s="37" t="s">
        <v>556</v>
      </c>
      <c r="F67" s="43" t="s">
        <v>389</v>
      </c>
      <c r="G67" s="11" t="s">
        <v>9</v>
      </c>
      <c r="H67" s="31">
        <v>40827</v>
      </c>
      <c r="I67" s="44">
        <v>424.8</v>
      </c>
      <c r="J67" s="68" t="s">
        <v>591</v>
      </c>
    </row>
    <row r="68" spans="1:10" ht="49.5" customHeight="1">
      <c r="A68" s="38" t="s">
        <v>138</v>
      </c>
      <c r="B68" s="41" t="s">
        <v>392</v>
      </c>
      <c r="C68" s="41" t="s">
        <v>14</v>
      </c>
      <c r="D68" s="38" t="s">
        <v>138</v>
      </c>
      <c r="E68" s="37" t="s">
        <v>556</v>
      </c>
      <c r="F68" s="43" t="s">
        <v>391</v>
      </c>
      <c r="G68" s="11" t="s">
        <v>9</v>
      </c>
      <c r="H68" s="31">
        <v>40836</v>
      </c>
      <c r="I68" s="44" t="s">
        <v>393</v>
      </c>
      <c r="J68" s="68" t="s">
        <v>591</v>
      </c>
    </row>
    <row r="69" spans="1:10" ht="49.5" customHeight="1">
      <c r="A69" s="38" t="s">
        <v>138</v>
      </c>
      <c r="B69" s="41" t="s">
        <v>395</v>
      </c>
      <c r="C69" s="41" t="s">
        <v>14</v>
      </c>
      <c r="D69" s="38" t="s">
        <v>138</v>
      </c>
      <c r="E69" s="37" t="s">
        <v>556</v>
      </c>
      <c r="F69" s="43" t="s">
        <v>394</v>
      </c>
      <c r="G69" s="11" t="s">
        <v>9</v>
      </c>
      <c r="H69" s="31">
        <v>40823</v>
      </c>
      <c r="I69" s="44">
        <v>428.4</v>
      </c>
      <c r="J69" s="68" t="s">
        <v>591</v>
      </c>
    </row>
    <row r="70" spans="1:10" ht="49.5" customHeight="1">
      <c r="A70" s="38" t="s">
        <v>396</v>
      </c>
      <c r="B70" s="41" t="s">
        <v>398</v>
      </c>
      <c r="C70" s="11" t="s">
        <v>143</v>
      </c>
      <c r="D70" s="38" t="s">
        <v>396</v>
      </c>
      <c r="E70" s="37" t="s">
        <v>556</v>
      </c>
      <c r="F70" s="39" t="s">
        <v>397</v>
      </c>
      <c r="G70" s="11" t="s">
        <v>9</v>
      </c>
      <c r="H70" s="31">
        <v>40842</v>
      </c>
      <c r="I70" s="40">
        <v>330</v>
      </c>
      <c r="J70" s="68" t="s">
        <v>591</v>
      </c>
    </row>
    <row r="71" spans="1:10" ht="49.5" customHeight="1">
      <c r="A71" s="38" t="s">
        <v>399</v>
      </c>
      <c r="B71" s="41" t="s">
        <v>401</v>
      </c>
      <c r="C71" s="11" t="s">
        <v>14</v>
      </c>
      <c r="D71" s="38" t="s">
        <v>399</v>
      </c>
      <c r="E71" s="37" t="s">
        <v>556</v>
      </c>
      <c r="F71" s="39" t="s">
        <v>400</v>
      </c>
      <c r="G71" s="11" t="s">
        <v>9</v>
      </c>
      <c r="H71" s="31">
        <v>40842</v>
      </c>
      <c r="I71" s="40">
        <v>350</v>
      </c>
      <c r="J71" s="68" t="s">
        <v>591</v>
      </c>
    </row>
    <row r="72" spans="1:10" ht="49.5" customHeight="1">
      <c r="A72" s="38" t="s">
        <v>403</v>
      </c>
      <c r="B72" s="41" t="s">
        <v>405</v>
      </c>
      <c r="C72" s="11" t="s">
        <v>402</v>
      </c>
      <c r="D72" s="38" t="s">
        <v>403</v>
      </c>
      <c r="E72" s="37" t="s">
        <v>556</v>
      </c>
      <c r="F72" s="38" t="s">
        <v>404</v>
      </c>
      <c r="G72" s="11" t="s">
        <v>9</v>
      </c>
      <c r="H72" s="31">
        <v>40842</v>
      </c>
      <c r="I72" s="40">
        <v>400</v>
      </c>
      <c r="J72" s="68" t="s">
        <v>591</v>
      </c>
    </row>
    <row r="73" spans="1:10" ht="49.5" customHeight="1">
      <c r="A73" s="38" t="s">
        <v>403</v>
      </c>
      <c r="B73" s="41" t="s">
        <v>407</v>
      </c>
      <c r="C73" s="11" t="s">
        <v>402</v>
      </c>
      <c r="D73" s="38" t="s">
        <v>403</v>
      </c>
      <c r="E73" s="37" t="s">
        <v>556</v>
      </c>
      <c r="F73" s="38" t="s">
        <v>406</v>
      </c>
      <c r="G73" s="11" t="s">
        <v>9</v>
      </c>
      <c r="H73" s="31">
        <v>40840</v>
      </c>
      <c r="I73" s="40">
        <v>400</v>
      </c>
      <c r="J73" s="68" t="s">
        <v>591</v>
      </c>
    </row>
    <row r="74" spans="1:10" ht="49.5" customHeight="1">
      <c r="A74" s="11" t="s">
        <v>408</v>
      </c>
      <c r="B74" s="43" t="s">
        <v>410</v>
      </c>
      <c r="C74" s="11" t="s">
        <v>15</v>
      </c>
      <c r="D74" s="11" t="s">
        <v>408</v>
      </c>
      <c r="E74" s="37" t="s">
        <v>556</v>
      </c>
      <c r="F74" s="38" t="s">
        <v>409</v>
      </c>
      <c r="G74" s="11" t="s">
        <v>9</v>
      </c>
      <c r="H74" s="45">
        <v>40837</v>
      </c>
      <c r="I74" s="46">
        <v>80</v>
      </c>
      <c r="J74" s="68" t="s">
        <v>591</v>
      </c>
    </row>
    <row r="75" spans="1:10" ht="49.5" customHeight="1">
      <c r="A75" s="38" t="s">
        <v>411</v>
      </c>
      <c r="B75" s="41" t="s">
        <v>413</v>
      </c>
      <c r="C75" s="11" t="s">
        <v>14</v>
      </c>
      <c r="D75" s="38" t="s">
        <v>411</v>
      </c>
      <c r="E75" s="37" t="s">
        <v>556</v>
      </c>
      <c r="F75" s="39" t="s">
        <v>412</v>
      </c>
      <c r="G75" s="11" t="s">
        <v>9</v>
      </c>
      <c r="H75" s="31">
        <v>40840</v>
      </c>
      <c r="I75" s="40">
        <v>180</v>
      </c>
      <c r="J75" s="68" t="s">
        <v>591</v>
      </c>
    </row>
    <row r="76" spans="1:10" ht="49.5" customHeight="1">
      <c r="A76" s="38" t="s">
        <v>414</v>
      </c>
      <c r="B76" s="43" t="s">
        <v>416</v>
      </c>
      <c r="C76" s="11" t="s">
        <v>15</v>
      </c>
      <c r="D76" s="38" t="s">
        <v>414</v>
      </c>
      <c r="E76" s="37" t="s">
        <v>556</v>
      </c>
      <c r="F76" s="38" t="s">
        <v>415</v>
      </c>
      <c r="G76" s="11" t="s">
        <v>9</v>
      </c>
      <c r="H76" s="45">
        <v>40837</v>
      </c>
      <c r="I76" s="46">
        <v>300</v>
      </c>
      <c r="J76" s="68" t="s">
        <v>591</v>
      </c>
    </row>
    <row r="77" spans="1:10" ht="49.5" customHeight="1">
      <c r="A77" s="38" t="s">
        <v>417</v>
      </c>
      <c r="B77" s="41" t="s">
        <v>419</v>
      </c>
      <c r="C77" s="11" t="s">
        <v>15</v>
      </c>
      <c r="D77" s="38" t="s">
        <v>417</v>
      </c>
      <c r="E77" s="37" t="s">
        <v>556</v>
      </c>
      <c r="F77" s="39" t="s">
        <v>418</v>
      </c>
      <c r="G77" s="11" t="s">
        <v>9</v>
      </c>
      <c r="H77" s="31">
        <v>40836</v>
      </c>
      <c r="I77" s="40">
        <v>600</v>
      </c>
      <c r="J77" s="68" t="s">
        <v>591</v>
      </c>
    </row>
    <row r="78" spans="1:10" ht="49.5" customHeight="1">
      <c r="A78" s="38" t="s">
        <v>420</v>
      </c>
      <c r="B78" s="41" t="s">
        <v>422</v>
      </c>
      <c r="C78" s="11" t="s">
        <v>12</v>
      </c>
      <c r="D78" s="38" t="s">
        <v>420</v>
      </c>
      <c r="E78" s="37" t="s">
        <v>556</v>
      </c>
      <c r="F78" s="38" t="s">
        <v>421</v>
      </c>
      <c r="G78" s="11" t="s">
        <v>9</v>
      </c>
      <c r="H78" s="31" t="s">
        <v>423</v>
      </c>
      <c r="I78" s="40">
        <v>450</v>
      </c>
      <c r="J78" s="68" t="s">
        <v>591</v>
      </c>
    </row>
    <row r="79" spans="1:10" ht="49.5" customHeight="1">
      <c r="A79" s="38" t="s">
        <v>424</v>
      </c>
      <c r="B79" s="41" t="s">
        <v>426</v>
      </c>
      <c r="C79" s="11" t="s">
        <v>12</v>
      </c>
      <c r="D79" s="38" t="s">
        <v>424</v>
      </c>
      <c r="E79" s="37" t="s">
        <v>556</v>
      </c>
      <c r="F79" s="38" t="s">
        <v>425</v>
      </c>
      <c r="G79" s="11" t="s">
        <v>9</v>
      </c>
      <c r="H79" s="31">
        <v>40856</v>
      </c>
      <c r="I79" s="40">
        <v>387</v>
      </c>
      <c r="J79" s="68" t="s">
        <v>591</v>
      </c>
    </row>
    <row r="80" spans="1:10" ht="49.5" customHeight="1">
      <c r="A80" s="38" t="s">
        <v>427</v>
      </c>
      <c r="B80" s="41" t="s">
        <v>429</v>
      </c>
      <c r="C80" s="11" t="s">
        <v>12</v>
      </c>
      <c r="D80" s="38" t="s">
        <v>427</v>
      </c>
      <c r="E80" s="37" t="s">
        <v>556</v>
      </c>
      <c r="F80" s="38" t="s">
        <v>428</v>
      </c>
      <c r="G80" s="11" t="s">
        <v>9</v>
      </c>
      <c r="H80" s="31">
        <v>40855</v>
      </c>
      <c r="I80" s="40">
        <v>297</v>
      </c>
      <c r="J80" s="68" t="s">
        <v>591</v>
      </c>
    </row>
    <row r="81" spans="1:10" ht="49.5" customHeight="1">
      <c r="A81" s="38" t="s">
        <v>264</v>
      </c>
      <c r="B81" s="41" t="s">
        <v>430</v>
      </c>
      <c r="C81" s="11" t="s">
        <v>12</v>
      </c>
      <c r="D81" s="38" t="s">
        <v>264</v>
      </c>
      <c r="E81" s="37" t="s">
        <v>556</v>
      </c>
      <c r="F81" s="38" t="s">
        <v>428</v>
      </c>
      <c r="G81" s="11" t="s">
        <v>9</v>
      </c>
      <c r="H81" s="31">
        <v>40855</v>
      </c>
      <c r="I81" s="40">
        <v>297</v>
      </c>
      <c r="J81" s="68" t="s">
        <v>591</v>
      </c>
    </row>
    <row r="82" spans="1:10" ht="49.5" customHeight="1">
      <c r="A82" s="38" t="s">
        <v>431</v>
      </c>
      <c r="B82" s="41" t="s">
        <v>433</v>
      </c>
      <c r="C82" s="11" t="s">
        <v>12</v>
      </c>
      <c r="D82" s="38" t="s">
        <v>431</v>
      </c>
      <c r="E82" s="37" t="s">
        <v>556</v>
      </c>
      <c r="F82" s="38" t="s">
        <v>432</v>
      </c>
      <c r="G82" s="11" t="s">
        <v>9</v>
      </c>
      <c r="H82" s="31">
        <v>40841</v>
      </c>
      <c r="I82" s="40">
        <v>180</v>
      </c>
      <c r="J82" s="68" t="s">
        <v>591</v>
      </c>
    </row>
    <row r="83" spans="1:10" ht="49.5" customHeight="1">
      <c r="A83" s="38" t="s">
        <v>434</v>
      </c>
      <c r="B83" s="41" t="s">
        <v>436</v>
      </c>
      <c r="C83" s="11" t="s">
        <v>12</v>
      </c>
      <c r="D83" s="38" t="s">
        <v>434</v>
      </c>
      <c r="E83" s="37" t="s">
        <v>556</v>
      </c>
      <c r="F83" s="38" t="s">
        <v>435</v>
      </c>
      <c r="G83" s="11" t="s">
        <v>9</v>
      </c>
      <c r="H83" s="31">
        <v>40836</v>
      </c>
      <c r="I83" s="40">
        <v>1800</v>
      </c>
      <c r="J83" s="68" t="s">
        <v>591</v>
      </c>
    </row>
    <row r="84" spans="1:10" ht="49.5" customHeight="1">
      <c r="A84" s="38" t="s">
        <v>437</v>
      </c>
      <c r="B84" s="41" t="s">
        <v>439</v>
      </c>
      <c r="C84" s="11" t="s">
        <v>14</v>
      </c>
      <c r="D84" s="38" t="s">
        <v>437</v>
      </c>
      <c r="E84" s="37" t="s">
        <v>556</v>
      </c>
      <c r="F84" s="39" t="s">
        <v>438</v>
      </c>
      <c r="G84" s="11" t="s">
        <v>9</v>
      </c>
      <c r="H84" s="31">
        <v>40844</v>
      </c>
      <c r="I84" s="40">
        <v>1200</v>
      </c>
      <c r="J84" s="68" t="s">
        <v>591</v>
      </c>
    </row>
    <row r="85" spans="1:10" ht="49.5" customHeight="1">
      <c r="A85" s="38" t="s">
        <v>440</v>
      </c>
      <c r="B85" s="41" t="s">
        <v>442</v>
      </c>
      <c r="C85" s="11" t="s">
        <v>12</v>
      </c>
      <c r="D85" s="38" t="s">
        <v>440</v>
      </c>
      <c r="E85" s="37" t="s">
        <v>556</v>
      </c>
      <c r="F85" s="39" t="s">
        <v>441</v>
      </c>
      <c r="G85" s="11" t="s">
        <v>9</v>
      </c>
      <c r="H85" s="31">
        <v>40844</v>
      </c>
      <c r="I85" s="40">
        <v>320</v>
      </c>
      <c r="J85" s="68" t="s">
        <v>591</v>
      </c>
    </row>
    <row r="86" spans="1:10" ht="49.5" customHeight="1">
      <c r="A86" s="38" t="s">
        <v>158</v>
      </c>
      <c r="B86" s="41" t="s">
        <v>444</v>
      </c>
      <c r="C86" s="11" t="s">
        <v>12</v>
      </c>
      <c r="D86" s="38" t="s">
        <v>158</v>
      </c>
      <c r="E86" s="37" t="s">
        <v>556</v>
      </c>
      <c r="F86" s="39" t="s">
        <v>443</v>
      </c>
      <c r="G86" s="11" t="s">
        <v>9</v>
      </c>
      <c r="H86" s="31">
        <v>40844</v>
      </c>
      <c r="I86" s="40">
        <v>480</v>
      </c>
      <c r="J86" s="68" t="s">
        <v>591</v>
      </c>
    </row>
    <row r="87" spans="1:10" ht="49.5" customHeight="1">
      <c r="A87" s="38" t="s">
        <v>445</v>
      </c>
      <c r="B87" s="41" t="s">
        <v>447</v>
      </c>
      <c r="C87" s="11" t="s">
        <v>12</v>
      </c>
      <c r="D87" s="38" t="s">
        <v>445</v>
      </c>
      <c r="E87" s="37" t="s">
        <v>556</v>
      </c>
      <c r="F87" s="39" t="s">
        <v>446</v>
      </c>
      <c r="G87" s="11" t="s">
        <v>9</v>
      </c>
      <c r="H87" s="31">
        <v>40859</v>
      </c>
      <c r="I87" s="40">
        <v>530</v>
      </c>
      <c r="J87" s="68" t="s">
        <v>591</v>
      </c>
    </row>
    <row r="88" spans="1:10" ht="49.5" customHeight="1">
      <c r="A88" s="38" t="s">
        <v>399</v>
      </c>
      <c r="B88" s="41" t="s">
        <v>449</v>
      </c>
      <c r="C88" s="11" t="s">
        <v>12</v>
      </c>
      <c r="D88" s="38" t="s">
        <v>399</v>
      </c>
      <c r="E88" s="37" t="s">
        <v>556</v>
      </c>
      <c r="F88" s="39" t="s">
        <v>448</v>
      </c>
      <c r="G88" s="11" t="s">
        <v>9</v>
      </c>
      <c r="H88" s="31">
        <v>40861</v>
      </c>
      <c r="I88" s="40">
        <v>180</v>
      </c>
      <c r="J88" s="68" t="s">
        <v>591</v>
      </c>
    </row>
    <row r="89" spans="1:10" ht="49.5" customHeight="1">
      <c r="A89" s="38" t="s">
        <v>450</v>
      </c>
      <c r="B89" s="41" t="s">
        <v>452</v>
      </c>
      <c r="C89" s="11" t="s">
        <v>12</v>
      </c>
      <c r="D89" s="38" t="s">
        <v>450</v>
      </c>
      <c r="E89" s="37" t="s">
        <v>556</v>
      </c>
      <c r="F89" s="39" t="s">
        <v>451</v>
      </c>
      <c r="G89" s="11" t="s">
        <v>9</v>
      </c>
      <c r="H89" s="31">
        <v>40861</v>
      </c>
      <c r="I89" s="40">
        <v>342</v>
      </c>
      <c r="J89" s="68" t="s">
        <v>591</v>
      </c>
    </row>
    <row r="90" spans="1:10" ht="49.5" customHeight="1">
      <c r="A90" s="38" t="s">
        <v>161</v>
      </c>
      <c r="B90" s="41" t="s">
        <v>454</v>
      </c>
      <c r="C90" s="11" t="s">
        <v>12</v>
      </c>
      <c r="D90" s="38" t="s">
        <v>161</v>
      </c>
      <c r="E90" s="37" t="s">
        <v>556</v>
      </c>
      <c r="F90" s="39" t="s">
        <v>453</v>
      </c>
      <c r="G90" s="11" t="s">
        <v>9</v>
      </c>
      <c r="H90" s="31">
        <v>40856</v>
      </c>
      <c r="I90" s="40">
        <v>600</v>
      </c>
      <c r="J90" s="68" t="s">
        <v>591</v>
      </c>
    </row>
    <row r="91" spans="1:10" ht="49.5" customHeight="1">
      <c r="A91" s="38" t="s">
        <v>216</v>
      </c>
      <c r="B91" s="41" t="s">
        <v>456</v>
      </c>
      <c r="C91" s="11" t="s">
        <v>14</v>
      </c>
      <c r="D91" s="38" t="s">
        <v>216</v>
      </c>
      <c r="E91" s="37" t="s">
        <v>556</v>
      </c>
      <c r="F91" s="39" t="s">
        <v>455</v>
      </c>
      <c r="G91" s="11" t="s">
        <v>9</v>
      </c>
      <c r="H91" s="31">
        <v>40857</v>
      </c>
      <c r="I91" s="40">
        <v>600</v>
      </c>
      <c r="J91" s="68" t="s">
        <v>591</v>
      </c>
    </row>
    <row r="92" spans="1:10" ht="49.5" customHeight="1">
      <c r="A92" s="38" t="s">
        <v>457</v>
      </c>
      <c r="B92" s="41" t="s">
        <v>459</v>
      </c>
      <c r="C92" s="11" t="s">
        <v>12</v>
      </c>
      <c r="D92" s="38" t="s">
        <v>457</v>
      </c>
      <c r="E92" s="37" t="s">
        <v>556</v>
      </c>
      <c r="F92" s="39" t="s">
        <v>458</v>
      </c>
      <c r="G92" s="11" t="s">
        <v>9</v>
      </c>
      <c r="H92" s="31">
        <v>40861</v>
      </c>
      <c r="I92" s="40">
        <v>500</v>
      </c>
      <c r="J92" s="68" t="s">
        <v>591</v>
      </c>
    </row>
    <row r="93" spans="1:10" ht="49.5" customHeight="1">
      <c r="A93" s="38" t="s">
        <v>460</v>
      </c>
      <c r="B93" s="41" t="s">
        <v>462</v>
      </c>
      <c r="C93" s="11" t="s">
        <v>14</v>
      </c>
      <c r="D93" s="38" t="s">
        <v>460</v>
      </c>
      <c r="E93" s="37" t="s">
        <v>556</v>
      </c>
      <c r="F93" s="39" t="s">
        <v>461</v>
      </c>
      <c r="G93" s="11" t="s">
        <v>9</v>
      </c>
      <c r="H93" s="31">
        <v>40858</v>
      </c>
      <c r="I93" s="40">
        <v>600</v>
      </c>
      <c r="J93" s="68" t="s">
        <v>591</v>
      </c>
    </row>
    <row r="94" spans="1:10" ht="49.5" customHeight="1">
      <c r="A94" s="38" t="s">
        <v>463</v>
      </c>
      <c r="B94" s="11" t="s">
        <v>465</v>
      </c>
      <c r="C94" s="11" t="s">
        <v>14</v>
      </c>
      <c r="D94" s="38" t="s">
        <v>463</v>
      </c>
      <c r="E94" s="37" t="s">
        <v>556</v>
      </c>
      <c r="F94" s="39" t="s">
        <v>464</v>
      </c>
      <c r="G94" s="11" t="s">
        <v>9</v>
      </c>
      <c r="H94" s="31">
        <v>40858</v>
      </c>
      <c r="I94" s="40">
        <v>630</v>
      </c>
      <c r="J94" s="68" t="s">
        <v>591</v>
      </c>
    </row>
    <row r="95" spans="1:10" ht="49.5" customHeight="1">
      <c r="A95" s="38" t="s">
        <v>466</v>
      </c>
      <c r="B95" s="11" t="s">
        <v>468</v>
      </c>
      <c r="C95" s="11" t="s">
        <v>12</v>
      </c>
      <c r="D95" s="38" t="s">
        <v>466</v>
      </c>
      <c r="E95" s="37" t="s">
        <v>556</v>
      </c>
      <c r="F95" s="39" t="s">
        <v>467</v>
      </c>
      <c r="G95" s="11" t="s">
        <v>9</v>
      </c>
      <c r="H95" s="31">
        <v>40858</v>
      </c>
      <c r="I95" s="40">
        <v>550</v>
      </c>
      <c r="J95" s="68" t="s">
        <v>591</v>
      </c>
    </row>
    <row r="96" spans="1:10" ht="49.5" customHeight="1">
      <c r="A96" s="38" t="s">
        <v>16</v>
      </c>
      <c r="B96" s="11" t="s">
        <v>348</v>
      </c>
      <c r="C96" s="11" t="s">
        <v>12</v>
      </c>
      <c r="D96" s="38" t="s">
        <v>16</v>
      </c>
      <c r="E96" s="37" t="s">
        <v>556</v>
      </c>
      <c r="F96" s="39" t="s">
        <v>469</v>
      </c>
      <c r="G96" s="11" t="s">
        <v>9</v>
      </c>
      <c r="H96" s="31">
        <v>40837</v>
      </c>
      <c r="I96" s="40">
        <v>413</v>
      </c>
      <c r="J96" s="68" t="s">
        <v>591</v>
      </c>
    </row>
    <row r="97" spans="1:10" ht="49.5" customHeight="1">
      <c r="A97" s="38" t="s">
        <v>470</v>
      </c>
      <c r="B97" s="11" t="s">
        <v>351</v>
      </c>
      <c r="C97" s="11" t="s">
        <v>12</v>
      </c>
      <c r="D97" s="38" t="s">
        <v>470</v>
      </c>
      <c r="E97" s="37" t="s">
        <v>556</v>
      </c>
      <c r="F97" s="39" t="s">
        <v>471</v>
      </c>
      <c r="G97" s="11" t="s">
        <v>9</v>
      </c>
      <c r="H97" s="31">
        <v>40837</v>
      </c>
      <c r="I97" s="40">
        <v>699</v>
      </c>
      <c r="J97" s="68" t="s">
        <v>591</v>
      </c>
    </row>
    <row r="98" spans="1:10" ht="49.5" customHeight="1">
      <c r="A98" s="38" t="s">
        <v>235</v>
      </c>
      <c r="B98" s="11" t="s">
        <v>473</v>
      </c>
      <c r="C98" s="11" t="s">
        <v>12</v>
      </c>
      <c r="D98" s="38" t="s">
        <v>235</v>
      </c>
      <c r="E98" s="37" t="s">
        <v>556</v>
      </c>
      <c r="F98" s="39" t="s">
        <v>472</v>
      </c>
      <c r="G98" s="11" t="s">
        <v>9</v>
      </c>
      <c r="H98" s="31">
        <v>40837</v>
      </c>
      <c r="I98" s="40">
        <v>699</v>
      </c>
      <c r="J98" s="68" t="s">
        <v>591</v>
      </c>
    </row>
    <row r="99" spans="1:10" ht="49.5" customHeight="1">
      <c r="A99" s="38" t="s">
        <v>474</v>
      </c>
      <c r="B99" s="11" t="s">
        <v>476</v>
      </c>
      <c r="C99" s="11" t="s">
        <v>14</v>
      </c>
      <c r="D99" s="38" t="s">
        <v>474</v>
      </c>
      <c r="E99" s="37" t="s">
        <v>556</v>
      </c>
      <c r="F99" s="39" t="s">
        <v>475</v>
      </c>
      <c r="G99" s="11" t="s">
        <v>9</v>
      </c>
      <c r="H99" s="31">
        <v>40856</v>
      </c>
      <c r="I99" s="40">
        <f>144+25.92</f>
        <v>169.92000000000002</v>
      </c>
      <c r="J99" s="68" t="s">
        <v>591</v>
      </c>
    </row>
    <row r="100" spans="1:10" ht="49.5" customHeight="1">
      <c r="A100" s="38" t="s">
        <v>474</v>
      </c>
      <c r="B100" s="11" t="s">
        <v>478</v>
      </c>
      <c r="C100" s="11" t="s">
        <v>14</v>
      </c>
      <c r="D100" s="38" t="s">
        <v>474</v>
      </c>
      <c r="E100" s="37" t="s">
        <v>556</v>
      </c>
      <c r="F100" s="39" t="s">
        <v>477</v>
      </c>
      <c r="G100" s="11" t="s">
        <v>9</v>
      </c>
      <c r="H100" s="31">
        <v>40856</v>
      </c>
      <c r="I100" s="40">
        <v>254.88</v>
      </c>
      <c r="J100" s="68" t="s">
        <v>591</v>
      </c>
    </row>
    <row r="101" spans="1:10" ht="49.5" customHeight="1">
      <c r="A101" s="38" t="s">
        <v>474</v>
      </c>
      <c r="B101" s="11" t="s">
        <v>479</v>
      </c>
      <c r="C101" s="11" t="s">
        <v>14</v>
      </c>
      <c r="D101" s="38" t="s">
        <v>474</v>
      </c>
      <c r="E101" s="37" t="s">
        <v>556</v>
      </c>
      <c r="F101" s="39" t="s">
        <v>475</v>
      </c>
      <c r="G101" s="11" t="s">
        <v>9</v>
      </c>
      <c r="H101" s="31">
        <v>40856</v>
      </c>
      <c r="I101" s="40">
        <v>254.81</v>
      </c>
      <c r="J101" s="68" t="s">
        <v>591</v>
      </c>
    </row>
    <row r="102" spans="1:10" ht="49.5" customHeight="1">
      <c r="A102" s="38" t="s">
        <v>480</v>
      </c>
      <c r="B102" s="11" t="s">
        <v>482</v>
      </c>
      <c r="C102" s="11" t="s">
        <v>12</v>
      </c>
      <c r="D102" s="38" t="s">
        <v>480</v>
      </c>
      <c r="E102" s="37" t="s">
        <v>556</v>
      </c>
      <c r="F102" s="39" t="s">
        <v>481</v>
      </c>
      <c r="G102" s="11" t="s">
        <v>9</v>
      </c>
      <c r="H102" s="31">
        <v>40837</v>
      </c>
      <c r="I102" s="40">
        <v>500</v>
      </c>
      <c r="J102" s="68" t="s">
        <v>591</v>
      </c>
    </row>
    <row r="103" spans="1:10" ht="49.5" customHeight="1">
      <c r="A103" s="38" t="s">
        <v>483</v>
      </c>
      <c r="B103" s="11" t="s">
        <v>485</v>
      </c>
      <c r="C103" s="11" t="s">
        <v>14</v>
      </c>
      <c r="D103" s="38" t="s">
        <v>483</v>
      </c>
      <c r="E103" s="37" t="s">
        <v>556</v>
      </c>
      <c r="F103" s="39" t="s">
        <v>484</v>
      </c>
      <c r="G103" s="11" t="s">
        <v>9</v>
      </c>
      <c r="H103" s="31">
        <v>40837</v>
      </c>
      <c r="I103" s="40">
        <v>1400</v>
      </c>
      <c r="J103" s="68" t="s">
        <v>591</v>
      </c>
    </row>
    <row r="104" spans="1:10" ht="49.5" customHeight="1">
      <c r="A104" s="38" t="s">
        <v>486</v>
      </c>
      <c r="B104" s="11" t="s">
        <v>488</v>
      </c>
      <c r="C104" s="11" t="s">
        <v>12</v>
      </c>
      <c r="D104" s="38" t="s">
        <v>486</v>
      </c>
      <c r="E104" s="37" t="s">
        <v>556</v>
      </c>
      <c r="F104" s="39" t="s">
        <v>487</v>
      </c>
      <c r="G104" s="11" t="s">
        <v>9</v>
      </c>
      <c r="H104" s="31">
        <v>40861</v>
      </c>
      <c r="I104" s="40">
        <v>540</v>
      </c>
      <c r="J104" s="68" t="s">
        <v>591</v>
      </c>
    </row>
    <row r="105" spans="1:10" ht="49.5" customHeight="1">
      <c r="A105" s="38" t="s">
        <v>489</v>
      </c>
      <c r="B105" s="11" t="s">
        <v>490</v>
      </c>
      <c r="C105" s="11" t="s">
        <v>12</v>
      </c>
      <c r="D105" s="38" t="s">
        <v>489</v>
      </c>
      <c r="E105" s="37" t="s">
        <v>556</v>
      </c>
      <c r="F105" s="39" t="s">
        <v>487</v>
      </c>
      <c r="G105" s="11" t="s">
        <v>9</v>
      </c>
      <c r="H105" s="31">
        <v>40861</v>
      </c>
      <c r="I105" s="40">
        <v>660</v>
      </c>
      <c r="J105" s="68" t="s">
        <v>591</v>
      </c>
    </row>
    <row r="106" spans="1:10" ht="49.5" customHeight="1">
      <c r="A106" s="38" t="s">
        <v>158</v>
      </c>
      <c r="B106" s="11" t="s">
        <v>492</v>
      </c>
      <c r="C106" s="11" t="s">
        <v>12</v>
      </c>
      <c r="D106" s="38" t="s">
        <v>158</v>
      </c>
      <c r="E106" s="37" t="s">
        <v>556</v>
      </c>
      <c r="F106" s="39" t="s">
        <v>491</v>
      </c>
      <c r="G106" s="11" t="s">
        <v>9</v>
      </c>
      <c r="H106" s="31">
        <v>40861</v>
      </c>
      <c r="I106" s="40">
        <v>300</v>
      </c>
      <c r="J106" s="68" t="s">
        <v>591</v>
      </c>
    </row>
    <row r="107" spans="1:10" ht="49.5" customHeight="1">
      <c r="A107" s="38" t="s">
        <v>17</v>
      </c>
      <c r="B107" s="11" t="s">
        <v>494</v>
      </c>
      <c r="C107" s="11" t="s">
        <v>12</v>
      </c>
      <c r="D107" s="38" t="s">
        <v>17</v>
      </c>
      <c r="E107" s="37" t="s">
        <v>556</v>
      </c>
      <c r="F107" s="39" t="s">
        <v>493</v>
      </c>
      <c r="G107" s="11" t="s">
        <v>9</v>
      </c>
      <c r="H107" s="31">
        <v>40858</v>
      </c>
      <c r="I107" s="40">
        <v>420</v>
      </c>
      <c r="J107" s="68" t="s">
        <v>591</v>
      </c>
    </row>
    <row r="108" spans="1:10" ht="49.5" customHeight="1">
      <c r="A108" s="38" t="s">
        <v>437</v>
      </c>
      <c r="B108" s="11" t="s">
        <v>496</v>
      </c>
      <c r="C108" s="11" t="s">
        <v>14</v>
      </c>
      <c r="D108" s="38" t="s">
        <v>437</v>
      </c>
      <c r="E108" s="37" t="s">
        <v>556</v>
      </c>
      <c r="F108" s="39" t="s">
        <v>495</v>
      </c>
      <c r="G108" s="11" t="s">
        <v>9</v>
      </c>
      <c r="H108" s="31">
        <v>40858</v>
      </c>
      <c r="I108" s="40">
        <v>480</v>
      </c>
      <c r="J108" s="68" t="s">
        <v>591</v>
      </c>
    </row>
    <row r="109" spans="1:10" ht="49.5" customHeight="1">
      <c r="A109" s="38" t="s">
        <v>497</v>
      </c>
      <c r="B109" s="11" t="s">
        <v>499</v>
      </c>
      <c r="C109" s="11" t="s">
        <v>12</v>
      </c>
      <c r="D109" s="38" t="s">
        <v>497</v>
      </c>
      <c r="E109" s="37" t="s">
        <v>556</v>
      </c>
      <c r="F109" s="39" t="s">
        <v>498</v>
      </c>
      <c r="G109" s="11" t="s">
        <v>9</v>
      </c>
      <c r="H109" s="31">
        <v>40858</v>
      </c>
      <c r="I109" s="40">
        <v>1200</v>
      </c>
      <c r="J109" s="68" t="s">
        <v>591</v>
      </c>
    </row>
    <row r="110" spans="1:10" ht="49.5" customHeight="1">
      <c r="A110" s="38" t="s">
        <v>500</v>
      </c>
      <c r="B110" s="11" t="s">
        <v>502</v>
      </c>
      <c r="C110" s="11" t="s">
        <v>12</v>
      </c>
      <c r="D110" s="38" t="s">
        <v>500</v>
      </c>
      <c r="E110" s="37" t="s">
        <v>556</v>
      </c>
      <c r="F110" s="39" t="s">
        <v>501</v>
      </c>
      <c r="G110" s="11" t="s">
        <v>9</v>
      </c>
      <c r="H110" s="31">
        <v>40857</v>
      </c>
      <c r="I110" s="40">
        <v>665</v>
      </c>
      <c r="J110" s="68" t="s">
        <v>591</v>
      </c>
    </row>
    <row r="111" spans="1:10" ht="49.5" customHeight="1">
      <c r="A111" s="38" t="s">
        <v>503</v>
      </c>
      <c r="B111" s="11" t="s">
        <v>504</v>
      </c>
      <c r="C111" s="11" t="s">
        <v>12</v>
      </c>
      <c r="D111" s="38" t="s">
        <v>503</v>
      </c>
      <c r="E111" s="37" t="s">
        <v>556</v>
      </c>
      <c r="F111" s="39" t="s">
        <v>501</v>
      </c>
      <c r="G111" s="11" t="s">
        <v>9</v>
      </c>
      <c r="H111" s="31">
        <v>40857</v>
      </c>
      <c r="I111" s="40">
        <v>140</v>
      </c>
      <c r="J111" s="68" t="s">
        <v>591</v>
      </c>
    </row>
    <row r="112" spans="1:10" ht="49.5" customHeight="1">
      <c r="A112" s="38" t="s">
        <v>505</v>
      </c>
      <c r="B112" s="11" t="s">
        <v>506</v>
      </c>
      <c r="C112" s="11" t="s">
        <v>12</v>
      </c>
      <c r="D112" s="38" t="s">
        <v>505</v>
      </c>
      <c r="E112" s="37" t="s">
        <v>556</v>
      </c>
      <c r="F112" s="39" t="s">
        <v>501</v>
      </c>
      <c r="G112" s="11" t="s">
        <v>9</v>
      </c>
      <c r="H112" s="31">
        <v>40856</v>
      </c>
      <c r="I112" s="40">
        <v>195</v>
      </c>
      <c r="J112" s="68" t="s">
        <v>591</v>
      </c>
    </row>
    <row r="113" spans="1:10" ht="49.5" customHeight="1">
      <c r="A113" s="39" t="s">
        <v>507</v>
      </c>
      <c r="B113" s="47" t="s">
        <v>508</v>
      </c>
      <c r="C113" s="11" t="s">
        <v>12</v>
      </c>
      <c r="D113" s="39" t="s">
        <v>507</v>
      </c>
      <c r="E113" s="37" t="s">
        <v>556</v>
      </c>
      <c r="F113" s="39" t="s">
        <v>501</v>
      </c>
      <c r="G113" s="47" t="s">
        <v>9</v>
      </c>
      <c r="H113" s="48">
        <v>40856</v>
      </c>
      <c r="I113" s="42">
        <v>200</v>
      </c>
      <c r="J113" s="68" t="s">
        <v>591</v>
      </c>
    </row>
    <row r="114" spans="1:10" ht="49.5" customHeight="1">
      <c r="A114" s="39" t="s">
        <v>509</v>
      </c>
      <c r="B114" s="47" t="s">
        <v>511</v>
      </c>
      <c r="C114" s="11" t="s">
        <v>12</v>
      </c>
      <c r="D114" s="39" t="s">
        <v>509</v>
      </c>
      <c r="E114" s="37" t="s">
        <v>556</v>
      </c>
      <c r="F114" s="39" t="s">
        <v>510</v>
      </c>
      <c r="G114" s="47" t="s">
        <v>9</v>
      </c>
      <c r="H114" s="48">
        <v>40858</v>
      </c>
      <c r="I114" s="42">
        <v>980</v>
      </c>
      <c r="J114" s="68" t="s">
        <v>591</v>
      </c>
    </row>
    <row r="115" spans="1:10" ht="49.5" customHeight="1">
      <c r="A115" s="38" t="s">
        <v>512</v>
      </c>
      <c r="B115" s="11" t="s">
        <v>514</v>
      </c>
      <c r="C115" s="11" t="s">
        <v>12</v>
      </c>
      <c r="D115" s="38" t="s">
        <v>512</v>
      </c>
      <c r="E115" s="37" t="s">
        <v>556</v>
      </c>
      <c r="F115" s="39" t="s">
        <v>513</v>
      </c>
      <c r="G115" s="11" t="s">
        <v>9</v>
      </c>
      <c r="H115" s="31">
        <v>40857</v>
      </c>
      <c r="I115" s="40">
        <v>568.26</v>
      </c>
      <c r="J115" s="68" t="s">
        <v>591</v>
      </c>
    </row>
    <row r="116" spans="1:10" ht="49.5" customHeight="1">
      <c r="A116" s="38" t="s">
        <v>515</v>
      </c>
      <c r="B116" s="11" t="s">
        <v>517</v>
      </c>
      <c r="C116" s="11" t="s">
        <v>12</v>
      </c>
      <c r="D116" s="38" t="s">
        <v>515</v>
      </c>
      <c r="E116" s="37" t="s">
        <v>556</v>
      </c>
      <c r="F116" s="39" t="s">
        <v>516</v>
      </c>
      <c r="G116" s="11" t="s">
        <v>9</v>
      </c>
      <c r="H116" s="31">
        <v>40856</v>
      </c>
      <c r="I116" s="40">
        <v>419</v>
      </c>
      <c r="J116" s="68" t="s">
        <v>591</v>
      </c>
    </row>
    <row r="117" spans="1:10" ht="49.5" customHeight="1">
      <c r="A117" s="38" t="s">
        <v>518</v>
      </c>
      <c r="B117" s="11" t="s">
        <v>520</v>
      </c>
      <c r="C117" s="11" t="s">
        <v>12</v>
      </c>
      <c r="D117" s="38" t="s">
        <v>518</v>
      </c>
      <c r="E117" s="37" t="s">
        <v>556</v>
      </c>
      <c r="F117" s="39" t="s">
        <v>519</v>
      </c>
      <c r="G117" s="11" t="s">
        <v>9</v>
      </c>
      <c r="H117" s="31">
        <v>40856</v>
      </c>
      <c r="I117" s="40">
        <v>212.4</v>
      </c>
      <c r="J117" s="68" t="s">
        <v>591</v>
      </c>
    </row>
    <row r="118" spans="1:10" ht="49.5" customHeight="1">
      <c r="A118" s="38" t="s">
        <v>512</v>
      </c>
      <c r="B118" s="11" t="s">
        <v>522</v>
      </c>
      <c r="C118" s="11" t="s">
        <v>12</v>
      </c>
      <c r="D118" s="38" t="s">
        <v>512</v>
      </c>
      <c r="E118" s="37" t="s">
        <v>556</v>
      </c>
      <c r="F118" s="39" t="s">
        <v>521</v>
      </c>
      <c r="G118" s="11" t="s">
        <v>9</v>
      </c>
      <c r="H118" s="31">
        <v>40857</v>
      </c>
      <c r="I118" s="40">
        <v>1142.71</v>
      </c>
      <c r="J118" s="68" t="s">
        <v>591</v>
      </c>
    </row>
    <row r="119" spans="1:10" ht="49.5" customHeight="1">
      <c r="A119" s="38" t="s">
        <v>117</v>
      </c>
      <c r="B119" s="11" t="s">
        <v>524</v>
      </c>
      <c r="C119" s="11" t="s">
        <v>12</v>
      </c>
      <c r="D119" s="38" t="s">
        <v>117</v>
      </c>
      <c r="E119" s="37" t="s">
        <v>556</v>
      </c>
      <c r="F119" s="39" t="s">
        <v>523</v>
      </c>
      <c r="G119" s="11" t="s">
        <v>9</v>
      </c>
      <c r="H119" s="31">
        <v>40856</v>
      </c>
      <c r="I119" s="40">
        <v>1200</v>
      </c>
      <c r="J119" s="68" t="s">
        <v>591</v>
      </c>
    </row>
    <row r="120" spans="1:10" ht="49.5" customHeight="1">
      <c r="A120" s="38" t="s">
        <v>235</v>
      </c>
      <c r="B120" s="11" t="s">
        <v>526</v>
      </c>
      <c r="C120" s="11" t="s">
        <v>12</v>
      </c>
      <c r="D120" s="38" t="s">
        <v>235</v>
      </c>
      <c r="E120" s="37" t="s">
        <v>556</v>
      </c>
      <c r="F120" s="39" t="s">
        <v>525</v>
      </c>
      <c r="G120" s="11" t="s">
        <v>9</v>
      </c>
      <c r="H120" s="31">
        <v>40854</v>
      </c>
      <c r="I120" s="40">
        <v>669</v>
      </c>
      <c r="J120" s="68" t="s">
        <v>591</v>
      </c>
    </row>
    <row r="121" spans="1:10" ht="49.5" customHeight="1">
      <c r="A121" s="38" t="s">
        <v>16</v>
      </c>
      <c r="B121" s="11" t="s">
        <v>527</v>
      </c>
      <c r="C121" s="11" t="s">
        <v>12</v>
      </c>
      <c r="D121" s="38" t="s">
        <v>16</v>
      </c>
      <c r="E121" s="37" t="s">
        <v>556</v>
      </c>
      <c r="F121" s="39" t="s">
        <v>525</v>
      </c>
      <c r="G121" s="11" t="s">
        <v>9</v>
      </c>
      <c r="H121" s="31">
        <v>40854</v>
      </c>
      <c r="I121" s="40">
        <v>531</v>
      </c>
      <c r="J121" s="68" t="s">
        <v>591</v>
      </c>
    </row>
    <row r="122" spans="1:10" ht="49.5" customHeight="1">
      <c r="A122" s="38" t="s">
        <v>528</v>
      </c>
      <c r="B122" s="11" t="s">
        <v>530</v>
      </c>
      <c r="C122" s="11" t="s">
        <v>12</v>
      </c>
      <c r="D122" s="38" t="s">
        <v>528</v>
      </c>
      <c r="E122" s="37" t="s">
        <v>556</v>
      </c>
      <c r="F122" s="39" t="s">
        <v>529</v>
      </c>
      <c r="G122" s="11" t="s">
        <v>9</v>
      </c>
      <c r="H122" s="31">
        <v>40857</v>
      </c>
      <c r="I122" s="40">
        <v>569.2</v>
      </c>
      <c r="J122" s="68" t="s">
        <v>591</v>
      </c>
    </row>
    <row r="123" spans="1:10" ht="49.5" customHeight="1">
      <c r="A123" s="38" t="s">
        <v>528</v>
      </c>
      <c r="B123" s="11" t="s">
        <v>532</v>
      </c>
      <c r="C123" s="11" t="s">
        <v>12</v>
      </c>
      <c r="D123" s="38" t="s">
        <v>528</v>
      </c>
      <c r="E123" s="37" t="s">
        <v>556</v>
      </c>
      <c r="F123" s="39" t="s">
        <v>531</v>
      </c>
      <c r="G123" s="11" t="s">
        <v>9</v>
      </c>
      <c r="H123" s="31">
        <v>40857</v>
      </c>
      <c r="I123" s="40">
        <v>630.8</v>
      </c>
      <c r="J123" s="68" t="s">
        <v>591</v>
      </c>
    </row>
    <row r="124" spans="1:10" ht="49.5" customHeight="1">
      <c r="A124" s="38" t="s">
        <v>119</v>
      </c>
      <c r="B124" s="11" t="s">
        <v>534</v>
      </c>
      <c r="C124" s="11" t="s">
        <v>14</v>
      </c>
      <c r="D124" s="38" t="s">
        <v>119</v>
      </c>
      <c r="E124" s="37" t="s">
        <v>556</v>
      </c>
      <c r="F124" s="39" t="s">
        <v>533</v>
      </c>
      <c r="G124" s="11" t="s">
        <v>9</v>
      </c>
      <c r="H124" s="31">
        <v>40856</v>
      </c>
      <c r="I124" s="40">
        <v>590</v>
      </c>
      <c r="J124" s="68" t="s">
        <v>591</v>
      </c>
    </row>
    <row r="125" spans="1:10" ht="49.5" customHeight="1">
      <c r="A125" s="38" t="s">
        <v>119</v>
      </c>
      <c r="B125" s="11" t="s">
        <v>536</v>
      </c>
      <c r="C125" s="11" t="s">
        <v>14</v>
      </c>
      <c r="D125" s="38" t="s">
        <v>119</v>
      </c>
      <c r="E125" s="37" t="s">
        <v>556</v>
      </c>
      <c r="F125" s="39" t="s">
        <v>535</v>
      </c>
      <c r="G125" s="11" t="s">
        <v>9</v>
      </c>
      <c r="H125" s="31">
        <v>40857</v>
      </c>
      <c r="I125" s="40">
        <v>590</v>
      </c>
      <c r="J125" s="68" t="s">
        <v>591</v>
      </c>
    </row>
    <row r="126" spans="1:10" ht="49.5" customHeight="1">
      <c r="A126" s="38" t="s">
        <v>480</v>
      </c>
      <c r="B126" s="11" t="s">
        <v>538</v>
      </c>
      <c r="C126" s="11" t="s">
        <v>12</v>
      </c>
      <c r="D126" s="38" t="s">
        <v>480</v>
      </c>
      <c r="E126" s="37" t="s">
        <v>556</v>
      </c>
      <c r="F126" s="39" t="s">
        <v>537</v>
      </c>
      <c r="G126" s="11" t="s">
        <v>9</v>
      </c>
      <c r="H126" s="31">
        <v>40858</v>
      </c>
      <c r="I126" s="40">
        <v>600</v>
      </c>
      <c r="J126" s="68" t="s">
        <v>591</v>
      </c>
    </row>
    <row r="127" spans="1:10" ht="49.5" customHeight="1">
      <c r="A127" s="38" t="s">
        <v>474</v>
      </c>
      <c r="B127" s="11" t="s">
        <v>540</v>
      </c>
      <c r="C127" s="11" t="s">
        <v>14</v>
      </c>
      <c r="D127" s="38" t="s">
        <v>474</v>
      </c>
      <c r="E127" s="37" t="s">
        <v>556</v>
      </c>
      <c r="F127" s="39" t="s">
        <v>539</v>
      </c>
      <c r="G127" s="11" t="s">
        <v>9</v>
      </c>
      <c r="H127" s="31">
        <v>40872</v>
      </c>
      <c r="I127" s="40">
        <v>428.4</v>
      </c>
      <c r="J127" s="68" t="s">
        <v>591</v>
      </c>
    </row>
    <row r="128" spans="1:10" ht="49.5" customHeight="1">
      <c r="A128" s="50" t="s">
        <v>541</v>
      </c>
      <c r="B128" s="38" t="s">
        <v>543</v>
      </c>
      <c r="C128" s="49" t="s">
        <v>10</v>
      </c>
      <c r="D128" s="50" t="s">
        <v>541</v>
      </c>
      <c r="E128" s="37" t="s">
        <v>556</v>
      </c>
      <c r="F128" s="51" t="s">
        <v>542</v>
      </c>
      <c r="G128" s="52" t="s">
        <v>9</v>
      </c>
      <c r="H128" s="31">
        <v>40879</v>
      </c>
      <c r="I128" s="40">
        <v>1810.59</v>
      </c>
      <c r="J128" s="68" t="s">
        <v>591</v>
      </c>
    </row>
    <row r="129" spans="1:10" ht="49.5" customHeight="1">
      <c r="A129" s="50" t="s">
        <v>541</v>
      </c>
      <c r="B129" s="38" t="s">
        <v>544</v>
      </c>
      <c r="C129" s="49" t="s">
        <v>10</v>
      </c>
      <c r="D129" s="50" t="s">
        <v>541</v>
      </c>
      <c r="E129" s="37" t="s">
        <v>556</v>
      </c>
      <c r="F129" s="51" t="s">
        <v>542</v>
      </c>
      <c r="G129" s="52" t="s">
        <v>9</v>
      </c>
      <c r="H129" s="31">
        <v>40879</v>
      </c>
      <c r="I129" s="40">
        <v>10800</v>
      </c>
      <c r="J129" s="68" t="s">
        <v>591</v>
      </c>
    </row>
    <row r="130" spans="1:10" ht="49.5" customHeight="1">
      <c r="A130" s="38" t="s">
        <v>546</v>
      </c>
      <c r="B130" s="38" t="s">
        <v>548</v>
      </c>
      <c r="C130" s="11" t="s">
        <v>545</v>
      </c>
      <c r="D130" s="38" t="s">
        <v>546</v>
      </c>
      <c r="E130" s="37" t="s">
        <v>556</v>
      </c>
      <c r="F130" s="39" t="s">
        <v>547</v>
      </c>
      <c r="G130" s="52" t="s">
        <v>9</v>
      </c>
      <c r="H130" s="31">
        <v>40886</v>
      </c>
      <c r="I130" s="40">
        <v>6680</v>
      </c>
      <c r="J130" s="68" t="s">
        <v>591</v>
      </c>
    </row>
    <row r="131" spans="1:10" ht="49.5" customHeight="1">
      <c r="A131" s="50" t="s">
        <v>549</v>
      </c>
      <c r="B131" s="38" t="s">
        <v>544</v>
      </c>
      <c r="C131" s="49" t="s">
        <v>10</v>
      </c>
      <c r="D131" s="50" t="s">
        <v>549</v>
      </c>
      <c r="E131" s="37" t="s">
        <v>556</v>
      </c>
      <c r="F131" s="51" t="s">
        <v>542</v>
      </c>
      <c r="G131" s="52" t="s">
        <v>9</v>
      </c>
      <c r="H131" s="31">
        <v>40889</v>
      </c>
      <c r="I131" s="40">
        <v>8638.56</v>
      </c>
      <c r="J131" s="68" t="s">
        <v>591</v>
      </c>
    </row>
    <row r="132" spans="1:10" ht="49.5" customHeight="1">
      <c r="A132" s="50" t="s">
        <v>541</v>
      </c>
      <c r="B132" s="38" t="s">
        <v>551</v>
      </c>
      <c r="C132" s="49" t="s">
        <v>10</v>
      </c>
      <c r="D132" s="50" t="s">
        <v>541</v>
      </c>
      <c r="E132" s="37" t="s">
        <v>556</v>
      </c>
      <c r="F132" s="51" t="s">
        <v>550</v>
      </c>
      <c r="G132" s="52" t="s">
        <v>9</v>
      </c>
      <c r="H132" s="31">
        <v>40889</v>
      </c>
      <c r="I132" s="40">
        <v>3184.23</v>
      </c>
      <c r="J132" s="68" t="s">
        <v>591</v>
      </c>
    </row>
    <row r="133" spans="1:10" ht="49.5" customHeight="1">
      <c r="A133" s="50" t="s">
        <v>541</v>
      </c>
      <c r="B133" s="38" t="s">
        <v>553</v>
      </c>
      <c r="C133" s="49" t="s">
        <v>10</v>
      </c>
      <c r="D133" s="50" t="s">
        <v>541</v>
      </c>
      <c r="E133" s="37" t="s">
        <v>556</v>
      </c>
      <c r="F133" s="51" t="s">
        <v>552</v>
      </c>
      <c r="G133" s="52" t="s">
        <v>9</v>
      </c>
      <c r="H133" s="31">
        <v>40890</v>
      </c>
      <c r="I133" s="40">
        <v>1819.56</v>
      </c>
      <c r="J133" s="68" t="s">
        <v>591</v>
      </c>
    </row>
    <row r="134" spans="1:10" ht="49.5" customHeight="1" thickBot="1">
      <c r="A134" s="50" t="s">
        <v>549</v>
      </c>
      <c r="B134" s="38" t="s">
        <v>555</v>
      </c>
      <c r="C134" s="11" t="s">
        <v>10</v>
      </c>
      <c r="D134" s="50" t="s">
        <v>549</v>
      </c>
      <c r="E134" s="37" t="s">
        <v>556</v>
      </c>
      <c r="F134" s="51" t="s">
        <v>554</v>
      </c>
      <c r="G134" s="11" t="s">
        <v>9</v>
      </c>
      <c r="H134" s="69">
        <v>40890</v>
      </c>
      <c r="I134" s="70">
        <v>1556.07</v>
      </c>
      <c r="J134" s="68" t="s">
        <v>591</v>
      </c>
    </row>
    <row r="135" spans="2:9" ht="33.75" customHeight="1" thickBot="1">
      <c r="B135" s="1"/>
      <c r="C135" s="1"/>
      <c r="D135" s="1"/>
      <c r="F135" s="1"/>
      <c r="G135" s="1"/>
      <c r="H135" s="79" t="s">
        <v>18</v>
      </c>
      <c r="I135" s="78">
        <f>SUM(I9:I134)</f>
        <v>102630.79999999999</v>
      </c>
    </row>
    <row r="136" spans="2:9" ht="12.75">
      <c r="B136" s="1"/>
      <c r="C136" s="1"/>
      <c r="D136" s="1"/>
      <c r="F136" s="1"/>
      <c r="G136" s="1"/>
      <c r="H136" s="1"/>
      <c r="I136" s="1"/>
    </row>
  </sheetData>
  <sheetProtection/>
  <mergeCells count="1">
    <mergeCell ref="A2:J2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tmendoza</dc:creator>
  <cp:keywords/>
  <dc:description/>
  <cp:lastModifiedBy>svargas</cp:lastModifiedBy>
  <cp:lastPrinted>2012-09-28T17:00:31Z</cp:lastPrinted>
  <dcterms:created xsi:type="dcterms:W3CDTF">2011-10-25T14:48:23Z</dcterms:created>
  <dcterms:modified xsi:type="dcterms:W3CDTF">2012-10-10T15:36:26Z</dcterms:modified>
  <cp:category/>
  <cp:version/>
  <cp:contentType/>
  <cp:contentStatus/>
</cp:coreProperties>
</file>